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19035" windowHeight="8865" tabRatio="823" activeTab="0"/>
  </bookViews>
  <sheets>
    <sheet name="（预表1）财政拨款收支总表" sheetId="1" r:id="rId1"/>
    <sheet name="（预表2）一般公共预算支出表" sheetId="2" r:id="rId2"/>
    <sheet name="（预表3-1）一般公共预算基本支出表 " sheetId="3" r:id="rId3"/>
    <sheet name="（预表3-2）一般公共预算项目支出表 " sheetId="4" r:id="rId4"/>
    <sheet name="（预表4）一般公共预算“三公”经费支出表" sheetId="5" r:id="rId5"/>
    <sheet name="（预表5）政府性基金预算支出表" sheetId="6" r:id="rId6"/>
    <sheet name="（预表6）部门收支总表" sheetId="7" r:id="rId7"/>
    <sheet name="（预表7）部门收入总表" sheetId="8" r:id="rId8"/>
    <sheet name="（预表8）部门支出总表" sheetId="9" r:id="rId9"/>
    <sheet name="（预表9）政府采购预算表" sheetId="10" r:id="rId10"/>
  </sheets>
  <externalReferences>
    <externalReference r:id="rId13"/>
    <externalReference r:id="rId14"/>
  </externalReferences>
  <definedNames>
    <definedName name="_xlnm.Print_Area" localSheetId="0">'（预表1）财政拨款收支总表'!$A$1:$H$42</definedName>
    <definedName name="_xlnm.Print_Area" localSheetId="1">'（预表2）一般公共预算支出表'!$A$1:$G$17</definedName>
    <definedName name="_xlnm.Print_Area" localSheetId="2">'（预表3-1）一般公共预算基本支出表 '!$A$1:$F$38</definedName>
    <definedName name="_xlnm.Print_Area" localSheetId="3">'/tmp/tmp4gi8w2a2\[Book1]Sheet1'!$A$1:$D$108</definedName>
    <definedName name="_xlnm.Print_Area" localSheetId="4">'（预表4）一般公共预算“三公”经费支出表'!$A$1:$F$8</definedName>
    <definedName name="_xlnm.Print_Area" localSheetId="5">'（预表5）政府性基金预算支出表'!$A$1:$G$20</definedName>
    <definedName name="_xlnm.Print_Area" localSheetId="6">'（预表6）部门收支总表'!$A$1:$F$43</definedName>
    <definedName name="_xlnm.Print_Area" localSheetId="7">'（预表7）部门收入总表'!$A$1:$N$36</definedName>
    <definedName name="_xlnm.Print_Area" localSheetId="8">'（预表8）部门支出总表'!$A$1:$J$36</definedName>
    <definedName name="_xlnm.Print_Titles" localSheetId="5">'（预表5）政府性基金预算支出表'!$1:$7</definedName>
  </definedNames>
  <calcPr fullCalcOnLoad="1"/>
</workbook>
</file>

<file path=xl/sharedStrings.xml><?xml version="1.0" encoding="utf-8"?>
<sst xmlns="http://schemas.openxmlformats.org/spreadsheetml/2006/main" count="821" uniqueCount="379">
  <si>
    <t>收     入</t>
  </si>
  <si>
    <t/>
  </si>
  <si>
    <t>支     出</t>
  </si>
  <si>
    <t>项    目</t>
  </si>
  <si>
    <t>行次</t>
  </si>
  <si>
    <t>年初预算数</t>
  </si>
  <si>
    <t>项目（按功能分类）</t>
  </si>
  <si>
    <t>栏    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</si>
  <si>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</si>
  <si>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</si>
  <si>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</si>
  <si>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</si>
  <si>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</si>
  <si>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</si>
  <si>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</si>
  <si>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</si>
  <si>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</si>
  <si>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</si>
  <si>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</si>
  <si>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</si>
  <si>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</si>
  <si>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</si>
  <si>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一、一般公共服务支出</t>
  </si>
  <si>
    <t>31</t>
  </si>
  <si>
    <t>54</t>
  </si>
  <si>
    <t>二、政府性基金预算财政拨款</t>
  </si>
  <si>
    <t>32</t>
  </si>
  <si>
    <t>55</t>
  </si>
  <si>
    <t>33</t>
  </si>
  <si>
    <t>56</t>
  </si>
  <si>
    <t>34</t>
  </si>
  <si>
    <t>57</t>
  </si>
  <si>
    <t>五、教育支出</t>
  </si>
  <si>
    <t>35</t>
  </si>
  <si>
    <t>58</t>
  </si>
  <si>
    <t>六、科学技术支出</t>
  </si>
  <si>
    <t>36</t>
  </si>
  <si>
    <t>59</t>
  </si>
  <si>
    <t>七、文化体育与传媒支出</t>
  </si>
  <si>
    <t>37</t>
  </si>
  <si>
    <t>60</t>
  </si>
  <si>
    <t>八、社会保障和就业支出</t>
  </si>
  <si>
    <t>38</t>
  </si>
  <si>
    <t>61</t>
  </si>
  <si>
    <t>九、医疗卫生与计划生育支出</t>
  </si>
  <si>
    <t>39</t>
  </si>
  <si>
    <t>十、节能环保支出</t>
  </si>
  <si>
    <t>40</t>
  </si>
  <si>
    <t>十一、城乡社区支出</t>
  </si>
  <si>
    <t>41</t>
  </si>
  <si>
    <t>十二、农林水支出</t>
  </si>
  <si>
    <t>42</t>
  </si>
  <si>
    <t>十三、交通运输支出</t>
  </si>
  <si>
    <t>43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</si>
  <si>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</si>
  <si>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</si>
  <si>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</si>
  <si>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</si>
  <si>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</si>
  <si>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</si>
  <si>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</si>
  <si>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</si>
  <si>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</si>
  <si>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</si>
  <si>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</si>
  <si>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</si>
  <si>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</si>
  <si>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</si>
  <si>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</si>
  <si>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</si>
  <si>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</si>
  <si>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</si>
  <si>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</si>
  <si>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</si>
  <si>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</si>
  <si>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</si>
  <si>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</si>
  <si>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</si>
  <si>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</si>
  <si>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</si>
  <si>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</si>
  <si>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</si>
  <si>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本年收入合计</t>
  </si>
  <si>
    <t>24</t>
  </si>
  <si>
    <t>本年支出合计</t>
  </si>
  <si>
    <t>25</t>
  </si>
  <si>
    <t>26</t>
  </si>
  <si>
    <t>27</t>
  </si>
  <si>
    <t>28</t>
  </si>
  <si>
    <t>29</t>
  </si>
  <si>
    <t>收入总计</t>
  </si>
  <si>
    <t>30</t>
  </si>
  <si>
    <t>支出总计</t>
  </si>
  <si>
    <t>合计</t>
  </si>
  <si>
    <t>合计</t>
  </si>
  <si>
    <t>单位：万元</t>
  </si>
  <si>
    <t>项目</t>
  </si>
  <si>
    <t>支出功能分类科目编码</t>
  </si>
  <si>
    <t>科目名称</t>
  </si>
  <si>
    <t>基本支出</t>
  </si>
  <si>
    <t>项目支出</t>
  </si>
  <si>
    <t>类</t>
  </si>
  <si>
    <t>款</t>
  </si>
  <si>
    <t>项</t>
  </si>
  <si>
    <t>栏次</t>
  </si>
  <si>
    <t>201</t>
  </si>
  <si>
    <t>一般公共服务支出</t>
  </si>
  <si>
    <t xml:space="preserve">  行政运行</t>
  </si>
  <si>
    <t>单位：万元</t>
  </si>
  <si>
    <t>经济分类科目编码</t>
  </si>
  <si>
    <t>单位：万元</t>
  </si>
  <si>
    <t>小计</t>
  </si>
  <si>
    <t>因公出国（境）费用</t>
  </si>
  <si>
    <t>公车购置费</t>
  </si>
  <si>
    <t>公车运行维护费</t>
  </si>
  <si>
    <t>公务接待费</t>
  </si>
  <si>
    <t>科目编码</t>
  </si>
  <si>
    <t>类</t>
  </si>
  <si>
    <t>款</t>
  </si>
  <si>
    <t>项</t>
  </si>
  <si>
    <t>基本支出</t>
  </si>
  <si>
    <t>科目名称</t>
  </si>
  <si>
    <t>项目支出</t>
  </si>
  <si>
    <t>栏次</t>
  </si>
  <si>
    <t>合计</t>
  </si>
  <si>
    <t>收入</t>
  </si>
  <si>
    <t>支出</t>
  </si>
  <si>
    <t>项目(按功能分类)</t>
  </si>
  <si>
    <t>二、上级补助收入</t>
  </si>
  <si>
    <t>三、事业收入</t>
  </si>
  <si>
    <t>四、经营收入</t>
  </si>
  <si>
    <t>五、附属单位上缴收入</t>
  </si>
  <si>
    <t>六、其他收入</t>
  </si>
  <si>
    <t xml:space="preserve">      基本支出结转</t>
  </si>
  <si>
    <t xml:space="preserve">      项目支出结转和结余</t>
  </si>
  <si>
    <t xml:space="preserve">      经营结余</t>
  </si>
  <si>
    <t>单位：万元</t>
  </si>
  <si>
    <t>上级补助收入</t>
  </si>
  <si>
    <t>事业收入</t>
  </si>
  <si>
    <t>经营收入</t>
  </si>
  <si>
    <t>附属单位上缴收入</t>
  </si>
  <si>
    <t>其他收入</t>
  </si>
  <si>
    <t>用事业基金弥补收支差额</t>
  </si>
  <si>
    <t>年初结转和结余</t>
  </si>
  <si>
    <t>2015年预算数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</si>
  <si>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</si>
  <si>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</si>
  <si>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</si>
  <si>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</si>
  <si>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</si>
  <si>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</si>
  <si>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</si>
  <si>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</si>
  <si>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</si>
  <si>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</si>
  <si>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</si>
  <si>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预算表6</t>
  </si>
  <si>
    <t>预算表5</t>
  </si>
  <si>
    <t>预算表7</t>
  </si>
  <si>
    <t>预算表8</t>
  </si>
  <si>
    <t>合计</t>
  </si>
  <si>
    <t>合计</t>
  </si>
  <si>
    <t>人员经费</t>
  </si>
  <si>
    <t>公用经费</t>
  </si>
  <si>
    <t>年初预算数</t>
  </si>
  <si>
    <t>年初预算数</t>
  </si>
  <si>
    <t>2016年预算数</t>
  </si>
  <si>
    <t>备注：变化情况=2016年预算数-2015年预算数</t>
  </si>
  <si>
    <t>变化情况</t>
  </si>
  <si>
    <t>年初预算数</t>
  </si>
  <si>
    <t>一般公共预算拨款收入</t>
  </si>
  <si>
    <t>政府性基金预算拨款收入</t>
  </si>
  <si>
    <t>基本支出</t>
  </si>
  <si>
    <t>项目支出</t>
  </si>
  <si>
    <t>上缴上级支出</t>
  </si>
  <si>
    <t>经营支出</t>
  </si>
  <si>
    <t>对附属单位补助支出</t>
  </si>
  <si>
    <t>采购预算</t>
  </si>
  <si>
    <t>总计</t>
  </si>
  <si>
    <t>一般公共预算</t>
  </si>
  <si>
    <t>政府性基金预算</t>
  </si>
  <si>
    <t>其他资金</t>
  </si>
  <si>
    <t>合      计</t>
  </si>
  <si>
    <t>货物</t>
  </si>
  <si>
    <t>工程</t>
  </si>
  <si>
    <t>服务</t>
  </si>
  <si>
    <t>预算表9</t>
  </si>
  <si>
    <t>单位：万元</t>
  </si>
  <si>
    <t>中国共产主义青年团东莞市委员会</t>
  </si>
  <si>
    <t>单位名称：中国共产主义青年团东莞市委员会</t>
  </si>
  <si>
    <t>单位名称：中国共产主义青年团东莞市委员会</t>
  </si>
  <si>
    <t>20129</t>
  </si>
  <si>
    <t>群众团体事务</t>
  </si>
  <si>
    <t>2012901</t>
  </si>
  <si>
    <t>2012999</t>
  </si>
  <si>
    <t xml:space="preserve">  其他群众团体事务支出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</si>
  <si>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</si>
  <si>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</si>
  <si>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</si>
  <si>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</si>
  <si>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</si>
  <si>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</si>
  <si>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工资福利支出</t>
  </si>
  <si>
    <t>01</t>
  </si>
  <si>
    <t>02</t>
  </si>
  <si>
    <t>03</t>
  </si>
  <si>
    <t>04</t>
  </si>
  <si>
    <t>07</t>
  </si>
  <si>
    <t>99</t>
  </si>
  <si>
    <t>05</t>
  </si>
  <si>
    <t>对个人和家庭的补助</t>
  </si>
  <si>
    <t>二十一、预备费</t>
  </si>
  <si>
    <t>二十三、转移性支出</t>
  </si>
  <si>
    <t>群众团体事务</t>
  </si>
  <si>
    <t>住房保障支出</t>
  </si>
  <si>
    <t>住房改革支出</t>
  </si>
  <si>
    <t>2016年一般公共预算支出表</t>
  </si>
  <si>
    <t>本表不含年初财政拨款结余结转的2016年支出数</t>
  </si>
  <si>
    <r>
      <rPr>
        <sz val="10"/>
        <color indexed="8"/>
        <rFont val="宋体"/>
        <family val="0"/>
      </rPr>
      <t>预算表</t>
    </r>
    <r>
      <rPr>
        <sz val="10"/>
        <color indexed="8"/>
        <rFont val="Arial"/>
        <family val="2"/>
      </rPr>
      <t>2</t>
    </r>
  </si>
  <si>
    <t>行政运行</t>
  </si>
  <si>
    <t>其他群众团体事务支出</t>
  </si>
  <si>
    <t>住房公积金</t>
  </si>
  <si>
    <t>30199</t>
  </si>
  <si>
    <t>30211</t>
  </si>
  <si>
    <t>30212</t>
  </si>
  <si>
    <t>30213</t>
  </si>
  <si>
    <t>30215</t>
  </si>
  <si>
    <t>30216</t>
  </si>
  <si>
    <t>30217</t>
  </si>
  <si>
    <t>30228</t>
  </si>
  <si>
    <t>30231</t>
  </si>
  <si>
    <t>30239</t>
  </si>
  <si>
    <t>30299</t>
  </si>
  <si>
    <t>30311</t>
  </si>
  <si>
    <t>30313</t>
  </si>
  <si>
    <t>30399</t>
  </si>
  <si>
    <t>商品和服务支出</t>
  </si>
  <si>
    <t>2016年一般公共预算基本支出表</t>
  </si>
  <si>
    <t>基本工资</t>
  </si>
  <si>
    <t>津贴补贴</t>
  </si>
  <si>
    <t>奖金</t>
  </si>
  <si>
    <t>社会保障缴费</t>
  </si>
  <si>
    <t>绩效工资</t>
  </si>
  <si>
    <t>其他工资福利支出</t>
  </si>
  <si>
    <t>办公费</t>
  </si>
  <si>
    <t>印刷费</t>
  </si>
  <si>
    <t>邮电费</t>
  </si>
  <si>
    <t>差旅费</t>
  </si>
  <si>
    <t>因公出国（境）费用</t>
  </si>
  <si>
    <t>维修(护)费</t>
  </si>
  <si>
    <t>会议费</t>
  </si>
  <si>
    <t>培训费</t>
  </si>
  <si>
    <t>公务接待费</t>
  </si>
  <si>
    <t>工会经费</t>
  </si>
  <si>
    <t>公务用车运行维护费</t>
  </si>
  <si>
    <t>其他交通费用</t>
  </si>
  <si>
    <t>其他商品和服务支出</t>
  </si>
  <si>
    <t>退休费</t>
  </si>
  <si>
    <t>生活补助</t>
  </si>
  <si>
    <t>住房公积金</t>
  </si>
  <si>
    <t>购房补贴</t>
  </si>
  <si>
    <t>其他对个人和家庭的补助支出</t>
  </si>
  <si>
    <t>2016年一般公共预算“三公”经费支出表</t>
  </si>
  <si>
    <t>单位：万元</t>
  </si>
  <si>
    <t>单位名称：中国共产主义青年团东莞市委员会</t>
  </si>
  <si>
    <t>2016年政府性基金预算支出表</t>
  </si>
  <si>
    <t>注：本部门没有政府性基金预算拨款收入，也没有使用政府性基金安排的支出，故本表无数据。</t>
  </si>
  <si>
    <t>本表不含年初财政拨款结余结转的2016年支出数</t>
  </si>
  <si>
    <t>单位名称：中国共产主义青年团东莞市委员会</t>
  </si>
  <si>
    <r>
      <t>预算表</t>
    </r>
    <r>
      <rPr>
        <sz val="10"/>
        <color indexed="8"/>
        <rFont val="Arial"/>
        <family val="2"/>
      </rPr>
      <t>4</t>
    </r>
  </si>
  <si>
    <r>
      <rPr>
        <sz val="10"/>
        <color indexed="8"/>
        <rFont val="宋体"/>
        <family val="0"/>
      </rPr>
      <t>预算表</t>
    </r>
    <r>
      <rPr>
        <sz val="10"/>
        <color indexed="8"/>
        <rFont val="Arial"/>
        <family val="2"/>
      </rPr>
      <t>1</t>
    </r>
  </si>
  <si>
    <t>2016年财政拨款收支总表</t>
  </si>
  <si>
    <t>单位名称：中国共产主义青年团东莞市委员会</t>
  </si>
  <si>
    <t>单位：万元</t>
  </si>
  <si>
    <t>合计</t>
  </si>
  <si>
    <t>一般公共预算财政拨款</t>
  </si>
  <si>
    <t>政府性基金预算财政拨款</t>
  </si>
  <si>
    <t>一、一般公共预算财政拨款</t>
  </si>
  <si>
    <t>二、外交支出</t>
  </si>
  <si>
    <t>三、国防支出</t>
  </si>
  <si>
    <t>四、公共安全支出</t>
  </si>
  <si>
    <t>五、教育支出</t>
  </si>
  <si>
    <t>二十四、债务还本支出</t>
  </si>
  <si>
    <t>二十五、债务付息支出</t>
  </si>
  <si>
    <t>二十六、债务发行费用支出</t>
  </si>
  <si>
    <t>本年收入合计</t>
  </si>
  <si>
    <t>年初财政拨款结转结余</t>
  </si>
  <si>
    <t>年末财政拨款结转结余</t>
  </si>
  <si>
    <t>一、一般公共预算财政拨款</t>
  </si>
  <si>
    <t>2016年部门收支总表</t>
  </si>
  <si>
    <t>单位名称：中国共产主义青年团东莞市委员会</t>
  </si>
  <si>
    <t>年初预算数</t>
  </si>
  <si>
    <t>一、财政拨款收入</t>
  </si>
  <si>
    <t>一、一般公共服务支出</t>
  </si>
  <si>
    <t>（一）一般公共预算拨款收入</t>
  </si>
  <si>
    <t>二、外交支出</t>
  </si>
  <si>
    <t>（二）政府性基金预算拨款收入</t>
  </si>
  <si>
    <t>三、国防支出</t>
  </si>
  <si>
    <t>四、公共安全支出</t>
  </si>
  <si>
    <t xml:space="preserve">    用事业基金弥补收支差额</t>
  </si>
  <si>
    <t>结转下年</t>
  </si>
  <si>
    <t xml:space="preserve">    年初结转和结余</t>
  </si>
  <si>
    <t>收入总计</t>
  </si>
  <si>
    <t>支出总计</t>
  </si>
  <si>
    <r>
      <rPr>
        <sz val="10"/>
        <color indexed="8"/>
        <rFont val="宋体"/>
        <family val="0"/>
      </rPr>
      <t>预算表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-1</t>
    </r>
  </si>
  <si>
    <t>商品和服务支出</t>
  </si>
  <si>
    <t>2016年部门收入总表</t>
  </si>
  <si>
    <t>2016年部门支出总表</t>
  </si>
  <si>
    <t>2016年政府采购预算表</t>
  </si>
  <si>
    <t>水费</t>
  </si>
  <si>
    <t>电费</t>
  </si>
  <si>
    <t>物业管理费</t>
  </si>
  <si>
    <t>劳务费</t>
  </si>
  <si>
    <t>委托业务费</t>
  </si>
  <si>
    <t>离休费</t>
  </si>
  <si>
    <t>救济费</t>
  </si>
  <si>
    <t>医疗费</t>
  </si>
  <si>
    <t>奖励金</t>
  </si>
  <si>
    <r>
      <t>本表不含年初财政拨款结余结转的</t>
    </r>
    <r>
      <rPr>
        <sz val="10"/>
        <color indexed="8"/>
        <rFont val="Arial"/>
        <family val="2"/>
      </rPr>
      <t>2016</t>
    </r>
    <r>
      <rPr>
        <sz val="10"/>
        <color indexed="8"/>
        <rFont val="宋体"/>
        <family val="0"/>
      </rPr>
      <t>年支出数</t>
    </r>
  </si>
  <si>
    <t>预算表3-2</t>
  </si>
  <si>
    <t>2016年一般公共预算项目支出表</t>
  </si>
  <si>
    <t>单位名称：</t>
  </si>
  <si>
    <t>单位：万元</t>
  </si>
  <si>
    <t>年初预算数</t>
  </si>
  <si>
    <t>经济分类科目编码</t>
  </si>
  <si>
    <t>工资福利支出</t>
  </si>
  <si>
    <t>伙食补助费</t>
  </si>
  <si>
    <t>绩效工资</t>
  </si>
  <si>
    <t>咨询费</t>
  </si>
  <si>
    <t>手续费</t>
  </si>
  <si>
    <t>取暖费</t>
  </si>
  <si>
    <t>租赁费</t>
  </si>
  <si>
    <t>专用材料费</t>
  </si>
  <si>
    <t>被装购置费</t>
  </si>
  <si>
    <t>专用燃料费</t>
  </si>
  <si>
    <t>福利费</t>
  </si>
  <si>
    <t>税金及附加费用</t>
  </si>
  <si>
    <t>退职（役）费</t>
  </si>
  <si>
    <t>抚恤金</t>
  </si>
  <si>
    <t>助学金</t>
  </si>
  <si>
    <t>生产补贴</t>
  </si>
  <si>
    <t>提租补贴</t>
  </si>
  <si>
    <t>采暖补贴</t>
  </si>
  <si>
    <t>物业服务补贴</t>
  </si>
  <si>
    <t>对企事业单位的补贴</t>
  </si>
  <si>
    <t>企业政策性补贴</t>
  </si>
  <si>
    <t>事业单位补贴</t>
  </si>
  <si>
    <t>财政贴息</t>
  </si>
  <si>
    <t>其他对企事业单位的补贴</t>
  </si>
  <si>
    <t>转移性支出</t>
  </si>
  <si>
    <t>不同级政府间转移性支出</t>
  </si>
  <si>
    <t>同级政府间转移性支出</t>
  </si>
  <si>
    <t>债务利息支出</t>
  </si>
  <si>
    <t>国内债务利息</t>
  </si>
  <si>
    <t>国外债务利息</t>
  </si>
  <si>
    <t>基本建设支出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</si>
  <si>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</si>
  <si>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</si>
  <si>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</si>
  <si>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</si>
  <si>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</si>
  <si>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</si>
  <si>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</si>
  <si>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</si>
  <si>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</si>
  <si>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</si>
  <si>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其他资本性支出</t>
  </si>
  <si>
    <t>土地补偿</t>
  </si>
  <si>
    <t>安置补助</t>
  </si>
  <si>
    <t>地上附着物和青苗补偿</t>
  </si>
  <si>
    <t>拆迁补偿</t>
  </si>
  <si>
    <t>产权参股</t>
  </si>
  <si>
    <t>其他支出</t>
  </si>
  <si>
    <t>预备费</t>
  </si>
  <si>
    <t>预留</t>
  </si>
  <si>
    <t>补充全国社会保障基金</t>
  </si>
  <si>
    <t>赠与</t>
  </si>
  <si>
    <t>贷款转贷</t>
  </si>
  <si>
    <t>中国共产主义青年团东莞市委员会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</si>
</sst>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.00_ ;\-#,##0.00;;"/>
    <numFmt numFmtId="186" formatCode="0.00_);[Red]\(0.00\)"/>
    <numFmt numFmtId="187" formatCode="#,##0.0_ "/>
    <numFmt numFmtId="188" formatCode="0.00;\-0.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3"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华康简标题宋"/>
      <family val="3"/>
    </font>
    <font>
      <sz val="11"/>
      <name val="宋体"/>
      <family val="0"/>
    </font>
    <font>
      <sz val="12"/>
      <color indexed="8"/>
      <name val="Arial"/>
      <family val="2"/>
    </font>
    <font>
      <sz val="15"/>
      <color indexed="8"/>
      <name val="Arial"/>
      <family val="2"/>
    </font>
    <font>
      <b/>
      <sz val="22"/>
      <color indexed="8"/>
      <name val="黑体"/>
      <family val="0"/>
    </font>
    <font>
      <sz val="9"/>
      <name val="Arial"/>
      <family val="2"/>
    </font>
    <font>
      <sz val="12"/>
      <name val="宋体"/>
      <family val="0"/>
    </font>
    <font>
      <b/>
      <sz val="20"/>
      <color indexed="8"/>
      <name val="SimSun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6" fillId="0" borderId="0">
      <alignment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5" borderId="5" applyNumberFormat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15" borderId="8" applyNumberFormat="0" applyAlignment="0" applyProtection="0"/>
    <xf numFmtId="0" fontId="31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23" borderId="10" xfId="0" applyFont="1" applyFill="1" applyBorder="1" applyAlignment="1">
      <alignment horizontal="center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1" fillId="23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/>
    </xf>
    <xf numFmtId="0" fontId="1" fillId="23" borderId="11" xfId="0" applyFont="1" applyFill="1" applyBorder="1" applyAlignment="1">
      <alignment horizontal="center" vertical="center" wrapText="1" shrinkToFit="1"/>
    </xf>
    <xf numFmtId="0" fontId="1" fillId="23" borderId="11" xfId="0" applyFont="1" applyFill="1" applyBorder="1" applyAlignment="1">
      <alignment horizontal="center" vertical="center" shrinkToFit="1"/>
    </xf>
    <xf numFmtId="0" fontId="1" fillId="23" borderId="12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23" borderId="13" xfId="0" applyFont="1" applyFill="1" applyBorder="1" applyAlignment="1">
      <alignment horizontal="center" vertical="center" shrinkToFit="1"/>
    </xf>
    <xf numFmtId="0" fontId="1" fillId="23" borderId="14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left" vertical="center" shrinkToFit="1"/>
    </xf>
    <xf numFmtId="4" fontId="0" fillId="0" borderId="0" xfId="0" applyNumberFormat="1" applyAlignment="1">
      <alignment/>
    </xf>
    <xf numFmtId="4" fontId="1" fillId="0" borderId="15" xfId="0" applyNumberFormat="1" applyFont="1" applyBorder="1" applyAlignment="1">
      <alignment horizontal="right" vertical="center" shrinkToFit="1"/>
    </xf>
    <xf numFmtId="0" fontId="1" fillId="0" borderId="15" xfId="0" applyFont="1" applyBorder="1" applyAlignment="1">
      <alignment horizontal="left" vertical="center" shrinkToFi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/>
    </xf>
    <xf numFmtId="186" fontId="1" fillId="23" borderId="10" xfId="0" applyNumberFormat="1" applyFont="1" applyFill="1" applyBorder="1" applyAlignment="1">
      <alignment horizontal="center" vertical="center" shrinkToFit="1"/>
    </xf>
    <xf numFmtId="186" fontId="1" fillId="0" borderId="16" xfId="0" applyNumberFormat="1" applyFont="1" applyFill="1" applyBorder="1" applyAlignment="1">
      <alignment horizontal="center" vertical="center" shrinkToFit="1"/>
    </xf>
    <xf numFmtId="186" fontId="1" fillId="0" borderId="16" xfId="0" applyNumberFormat="1" applyFont="1" applyBorder="1" applyAlignment="1">
      <alignment horizontal="right" vertical="center" shrinkToFit="1"/>
    </xf>
    <xf numFmtId="186" fontId="1" fillId="0" borderId="10" xfId="0" applyNumberFormat="1" applyFont="1" applyBorder="1" applyAlignment="1">
      <alignment horizontal="right" vertical="center" shrinkToFit="1"/>
    </xf>
    <xf numFmtId="186" fontId="1" fillId="0" borderId="15" xfId="0" applyNumberFormat="1" applyFont="1" applyFill="1" applyBorder="1" applyAlignment="1">
      <alignment horizontal="center" vertical="center" shrinkToFit="1"/>
    </xf>
    <xf numFmtId="186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 horizontal="right" vertical="center" shrinkToFit="1"/>
    </xf>
    <xf numFmtId="0" fontId="0" fillId="0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3" borderId="10" xfId="0" applyFont="1" applyFill="1" applyBorder="1" applyAlignment="1">
      <alignment horizontal="center" vertical="center" wrapText="1" shrinkToFit="1"/>
    </xf>
    <xf numFmtId="0" fontId="4" fillId="23" borderId="10" xfId="0" applyFont="1" applyFill="1" applyBorder="1" applyAlignment="1">
      <alignment horizontal="center" vertical="center" shrinkToFit="1"/>
    </xf>
    <xf numFmtId="188" fontId="4" fillId="0" borderId="10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wrapText="1" shrinkToFi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88" fontId="4" fillId="0" borderId="10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23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188" fontId="4" fillId="0" borderId="10" xfId="0" applyNumberFormat="1" applyFont="1" applyBorder="1" applyAlignment="1">
      <alignment horizontal="right" vertical="center" shrinkToFit="1"/>
    </xf>
    <xf numFmtId="0" fontId="6" fillId="0" borderId="0" xfId="40" applyAlignment="1">
      <alignment vertical="center"/>
      <protection/>
    </xf>
    <xf numFmtId="0" fontId="4" fillId="0" borderId="0" xfId="40" applyFont="1" applyBorder="1" applyAlignment="1">
      <alignment horizontal="right" vertical="center"/>
      <protection/>
    </xf>
    <xf numFmtId="0" fontId="4" fillId="0" borderId="0" xfId="40" applyFont="1" applyBorder="1" applyAlignment="1">
      <alignment horizontal="right" vertical="center" wrapText="1"/>
      <protection/>
    </xf>
    <xf numFmtId="0" fontId="11" fillId="0" borderId="0" xfId="40" applyFont="1" applyAlignment="1">
      <alignment vertical="center"/>
      <protection/>
    </xf>
    <xf numFmtId="0" fontId="12" fillId="0" borderId="0" xfId="40" applyFont="1" applyBorder="1" applyAlignment="1">
      <alignment horizontal="center" vertical="center" wrapText="1"/>
      <protection/>
    </xf>
    <xf numFmtId="0" fontId="12" fillId="0" borderId="0" xfId="40" applyFont="1" applyBorder="1" applyAlignment="1">
      <alignment vertical="center" wrapText="1"/>
      <protection/>
    </xf>
    <xf numFmtId="0" fontId="4" fillId="0" borderId="0" xfId="40" applyFont="1" applyBorder="1" applyAlignment="1">
      <alignment vertical="center" wrapText="1"/>
      <protection/>
    </xf>
    <xf numFmtId="0" fontId="13" fillId="0" borderId="0" xfId="40" applyFont="1" applyAlignment="1">
      <alignment horizontal="center" vertical="center"/>
      <protection/>
    </xf>
    <xf numFmtId="0" fontId="4" fillId="23" borderId="10" xfId="0" applyFont="1" applyFill="1" applyBorder="1" applyAlignment="1">
      <alignment horizontal="center" vertical="center" wrapText="1" shrinkToFit="1"/>
    </xf>
    <xf numFmtId="188" fontId="4" fillId="0" borderId="10" xfId="0" applyNumberFormat="1" applyFont="1" applyBorder="1" applyAlignment="1">
      <alignment horizontal="right" vertical="center" shrinkToFit="1"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3" borderId="10" xfId="0" applyFont="1" applyFill="1" applyBorder="1" applyAlignment="1">
      <alignment horizontal="center" vertical="center"/>
    </xf>
    <xf numFmtId="0" fontId="4" fillId="23" borderId="10" xfId="0" applyFont="1" applyFill="1" applyBorder="1" applyAlignment="1">
      <alignment horizontal="left" vertical="center"/>
    </xf>
    <xf numFmtId="188" fontId="4" fillId="0" borderId="10" xfId="0" applyNumberFormat="1" applyFont="1" applyBorder="1" applyAlignment="1">
      <alignment horizontal="right" vertical="center" shrinkToFit="1"/>
    </xf>
    <xf numFmtId="0" fontId="4" fillId="23" borderId="10" xfId="0" applyFont="1" applyFill="1" applyBorder="1" applyAlignment="1">
      <alignment horizontal="left" vertical="center" shrinkToFit="1"/>
    </xf>
    <xf numFmtId="0" fontId="14" fillId="23" borderId="10" xfId="0" applyFont="1" applyFill="1" applyBorder="1" applyAlignment="1">
      <alignment horizontal="center" vertical="center"/>
    </xf>
    <xf numFmtId="0" fontId="4" fillId="23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3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23" borderId="10" xfId="0" applyFont="1" applyFill="1" applyBorder="1" applyAlignment="1">
      <alignment horizontal="left" vertical="center" wrapText="1" shrinkToFit="1"/>
    </xf>
    <xf numFmtId="188" fontId="4" fillId="0" borderId="10" xfId="0" applyNumberFormat="1" applyFont="1" applyBorder="1" applyAlignment="1">
      <alignment horizontal="right" vertical="center" shrinkToFit="1"/>
    </xf>
    <xf numFmtId="0" fontId="4" fillId="23" borderId="10" xfId="0" applyFont="1" applyFill="1" applyBorder="1" applyAlignment="1">
      <alignment vertical="center" wrapText="1" shrinkToFit="1"/>
    </xf>
    <xf numFmtId="188" fontId="4" fillId="0" borderId="10" xfId="0" applyNumberFormat="1" applyFont="1" applyBorder="1" applyAlignment="1">
      <alignment horizontal="center" vertical="center" shrinkToFit="1"/>
    </xf>
    <xf numFmtId="0" fontId="4" fillId="23" borderId="10" xfId="0" applyFont="1" applyFill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right" vertical="center" shrinkToFit="1"/>
    </xf>
    <xf numFmtId="0" fontId="14" fillId="23" borderId="10" xfId="0" applyFont="1" applyFill="1" applyBorder="1" applyAlignment="1">
      <alignment horizontal="center" vertical="center" wrapText="1" shrinkToFit="1"/>
    </xf>
    <xf numFmtId="188" fontId="4" fillId="0" borderId="10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0" xfId="40" applyFont="1" applyBorder="1" applyAlignment="1">
      <alignment horizontal="left" vertical="center"/>
      <protection/>
    </xf>
    <xf numFmtId="0" fontId="4" fillId="0" borderId="0" xfId="40" applyFont="1" applyBorder="1" applyAlignment="1">
      <alignment horizontal="left" vertical="center" wrapText="1"/>
      <protection/>
    </xf>
    <xf numFmtId="0" fontId="4" fillId="23" borderId="1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13" fillId="0" borderId="18" xfId="4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23" borderId="10" xfId="0" applyFont="1" applyFill="1" applyBorder="1" applyAlignment="1">
      <alignment horizontal="center" vertical="center" wrapText="1" shrinkToFit="1"/>
    </xf>
    <xf numFmtId="0" fontId="4" fillId="23" borderId="17" xfId="0" applyFont="1" applyFill="1" applyBorder="1" applyAlignment="1">
      <alignment horizontal="center" vertical="center" wrapText="1" shrinkToFit="1"/>
    </xf>
    <xf numFmtId="188" fontId="4" fillId="0" borderId="10" xfId="0" applyNumberFormat="1" applyFont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center" wrapText="1" shrinkToFit="1"/>
    </xf>
    <xf numFmtId="188" fontId="4" fillId="0" borderId="1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wrapText="1" shrinkToFit="1"/>
    </xf>
    <xf numFmtId="0" fontId="4" fillId="23" borderId="19" xfId="0" applyFont="1" applyFill="1" applyBorder="1" applyAlignment="1">
      <alignment horizontal="center" vertical="center" wrapText="1" shrinkToFit="1"/>
    </xf>
    <xf numFmtId="0" fontId="4" fillId="23" borderId="20" xfId="0" applyFont="1" applyFill="1" applyBorder="1" applyAlignment="1">
      <alignment horizontal="center" vertical="center" wrapText="1" shrinkToFit="1"/>
    </xf>
    <xf numFmtId="0" fontId="4" fillId="23" borderId="21" xfId="0" applyFont="1" applyFill="1" applyBorder="1" applyAlignment="1">
      <alignment horizontal="center" vertical="center" wrapText="1" shrinkToFit="1"/>
    </xf>
    <xf numFmtId="0" fontId="4" fillId="23" borderId="10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left" vertical="center" wrapText="1" shrinkToFit="1"/>
    </xf>
    <xf numFmtId="0" fontId="1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3" borderId="10" xfId="0" applyFont="1" applyFill="1" applyBorder="1" applyAlignment="1">
      <alignment horizontal="center" vertical="center" wrapText="1" shrinkToFit="1"/>
    </xf>
    <xf numFmtId="0" fontId="4" fillId="23" borderId="17" xfId="0" applyFont="1" applyFill="1" applyBorder="1" applyAlignment="1">
      <alignment horizontal="center" vertical="center" wrapText="1" shrinkToFit="1"/>
    </xf>
    <xf numFmtId="0" fontId="4" fillId="23" borderId="23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shrinkToFit="1"/>
    </xf>
    <xf numFmtId="0" fontId="4" fillId="23" borderId="17" xfId="0" applyFont="1" applyFill="1" applyBorder="1" applyAlignment="1">
      <alignment horizontal="center" vertical="center" wrapText="1" shrinkToFit="1"/>
    </xf>
    <xf numFmtId="0" fontId="4" fillId="23" borderId="23" xfId="0" applyFont="1" applyFill="1" applyBorder="1" applyAlignment="1">
      <alignment horizontal="center" vertical="center" wrapText="1" shrinkToFit="1"/>
    </xf>
    <xf numFmtId="0" fontId="4" fillId="23" borderId="10" xfId="0" applyFont="1" applyFill="1" applyBorder="1" applyAlignment="1">
      <alignment horizontal="center" vertical="center" wrapText="1" shrinkToFit="1"/>
    </xf>
    <xf numFmtId="0" fontId="4" fillId="23" borderId="15" xfId="0" applyFont="1" applyFill="1" applyBorder="1" applyAlignment="1">
      <alignment horizontal="center" vertical="center" wrapText="1" shrinkToFit="1"/>
    </xf>
    <xf numFmtId="0" fontId="4" fillId="23" borderId="20" xfId="0" applyFont="1" applyFill="1" applyBorder="1" applyAlignment="1">
      <alignment horizontal="center" vertical="center" wrapText="1" shrinkToFit="1"/>
    </xf>
    <xf numFmtId="0" fontId="4" fillId="23" borderId="16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4" fillId="23" borderId="17" xfId="0" applyFont="1" applyFill="1" applyBorder="1" applyAlignment="1">
      <alignment horizontal="center" vertical="center" wrapText="1" shrinkToFit="1"/>
    </xf>
    <xf numFmtId="0" fontId="4" fillId="23" borderId="24" xfId="0" applyFont="1" applyFill="1" applyBorder="1" applyAlignment="1">
      <alignment horizontal="center" vertical="center" wrapText="1" shrinkToFit="1"/>
    </xf>
    <xf numFmtId="0" fontId="4" fillId="23" borderId="17" xfId="0" applyFont="1" applyFill="1" applyBorder="1" applyAlignment="1">
      <alignment horizontal="center" vertical="center" wrapText="1" shrinkToFit="1"/>
    </xf>
    <xf numFmtId="0" fontId="4" fillId="23" borderId="23" xfId="0" applyFont="1" applyFill="1" applyBorder="1" applyAlignment="1">
      <alignment horizontal="center" vertical="center" wrapText="1" shrinkToFit="1"/>
    </xf>
    <xf numFmtId="0" fontId="1" fillId="23" borderId="1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1" fillId="23" borderId="10" xfId="0" applyFont="1" applyFill="1" applyBorder="1" applyAlignment="1">
      <alignment horizontal="center" vertical="center" wrapText="1" shrinkToFit="1"/>
    </xf>
    <xf numFmtId="0" fontId="1" fillId="23" borderId="10" xfId="0" applyFont="1" applyFill="1" applyBorder="1" applyAlignment="1">
      <alignment horizontal="center" vertical="center" wrapText="1" shrinkToFit="1"/>
    </xf>
    <xf numFmtId="0" fontId="1" fillId="23" borderId="10" xfId="0" applyFont="1" applyFill="1" applyBorder="1" applyAlignment="1">
      <alignment horizontal="center" vertical="center" shrinkToFit="1"/>
    </xf>
    <xf numFmtId="186" fontId="1" fillId="23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5" fillId="0" borderId="0" xfId="0" applyFont="1" applyAlignment="1">
      <alignment horizontal="center"/>
    </xf>
    <xf numFmtId="0" fontId="1" fillId="23" borderId="12" xfId="0" applyFont="1" applyFill="1" applyBorder="1" applyAlignment="1">
      <alignment horizontal="center" vertical="center" shrinkToFit="1"/>
    </xf>
    <xf numFmtId="0" fontId="1" fillId="23" borderId="11" xfId="0" applyFont="1" applyFill="1" applyBorder="1" applyAlignment="1">
      <alignment horizontal="center" vertical="center" shrinkToFit="1"/>
    </xf>
    <xf numFmtId="0" fontId="1" fillId="23" borderId="25" xfId="0" applyFont="1" applyFill="1" applyBorder="1" applyAlignment="1">
      <alignment horizontal="center" vertical="center" shrinkToFit="1"/>
    </xf>
    <xf numFmtId="0" fontId="1" fillId="23" borderId="12" xfId="0" applyFont="1" applyFill="1" applyBorder="1" applyAlignment="1">
      <alignment horizontal="center" vertical="center" wrapText="1" shrinkToFit="1"/>
    </xf>
    <xf numFmtId="0" fontId="1" fillId="23" borderId="26" xfId="0" applyFont="1" applyFill="1" applyBorder="1" applyAlignment="1">
      <alignment horizontal="center" vertical="center" shrinkToFit="1"/>
    </xf>
    <xf numFmtId="0" fontId="1" fillId="23" borderId="11" xfId="0" applyFont="1" applyFill="1" applyBorder="1" applyAlignment="1">
      <alignment horizontal="center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4gi8w2a2\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D1" t="str">
            <v>预算表3-1</v>
          </cell>
        </row>
        <row r="2">
          <cell r="A2" t="str">
            <v>2016年一般公共预算项目支出表</v>
          </cell>
        </row>
        <row r="3">
          <cell r="A3" t="str">
            <v>单位名称：中国共产主义青年团东莞市委员会</v>
          </cell>
          <cell r="D3" t="str">
            <v>单位：万元</v>
          </cell>
        </row>
        <row r="4">
          <cell r="A4" t="str">
            <v>项目</v>
          </cell>
          <cell r="D4" t="str">
            <v>年初预算数</v>
          </cell>
        </row>
        <row r="5">
          <cell r="A5" t="str">
            <v>经济分类科目编码</v>
          </cell>
          <cell r="C5" t="str">
            <v>科目名称</v>
          </cell>
        </row>
        <row r="8">
          <cell r="A8" t="str">
            <v>类</v>
          </cell>
          <cell r="B8" t="str">
            <v>款</v>
          </cell>
          <cell r="C8" t="str">
            <v>栏次</v>
          </cell>
        </row>
        <row r="10">
          <cell r="A10" t="str">
            <v>合计</v>
          </cell>
          <cell r="D10">
            <v>999.03</v>
          </cell>
        </row>
        <row r="11">
          <cell r="A11">
            <v>301</v>
          </cell>
          <cell r="C11" t="str">
            <v>工资福利支出</v>
          </cell>
          <cell r="D11">
            <v>6.25</v>
          </cell>
        </row>
        <row r="12">
          <cell r="B12" t="str">
            <v>01</v>
          </cell>
          <cell r="C12" t="str">
            <v>  基本工资</v>
          </cell>
        </row>
        <row r="13">
          <cell r="B13" t="str">
            <v>02</v>
          </cell>
          <cell r="C13" t="str">
            <v>  津贴补贴</v>
          </cell>
        </row>
        <row r="14">
          <cell r="B14" t="str">
            <v>03</v>
          </cell>
          <cell r="C14" t="str">
            <v>  奖金</v>
          </cell>
        </row>
        <row r="15">
          <cell r="B15" t="str">
            <v>04</v>
          </cell>
          <cell r="C15" t="str">
            <v>  社会保障缴费</v>
          </cell>
        </row>
        <row r="16">
          <cell r="B16" t="str">
            <v>06</v>
          </cell>
          <cell r="C16" t="str">
            <v>  伙食补助费</v>
          </cell>
        </row>
        <row r="17">
          <cell r="B17" t="str">
            <v>07</v>
          </cell>
          <cell r="C17" t="str">
            <v>  绩效工资</v>
          </cell>
        </row>
        <row r="18">
          <cell r="B18" t="str">
            <v>99</v>
          </cell>
          <cell r="C18" t="str">
            <v>  其他工资福利支出</v>
          </cell>
          <cell r="D18">
            <v>6.25</v>
          </cell>
        </row>
        <row r="19">
          <cell r="A19">
            <v>302</v>
          </cell>
          <cell r="C19" t="str">
            <v>商品和服务支出</v>
          </cell>
          <cell r="D19">
            <v>992.78</v>
          </cell>
        </row>
        <row r="20">
          <cell r="B20" t="str">
            <v>01</v>
          </cell>
          <cell r="C20" t="str">
            <v>  办公费</v>
          </cell>
          <cell r="D20">
            <v>4</v>
          </cell>
        </row>
        <row r="21">
          <cell r="B21" t="str">
            <v>02</v>
          </cell>
          <cell r="C21" t="str">
            <v>  印刷费</v>
          </cell>
          <cell r="D21">
            <v>19.5</v>
          </cell>
        </row>
        <row r="22">
          <cell r="B22" t="str">
            <v>03</v>
          </cell>
          <cell r="C22" t="str">
            <v>  咨询费</v>
          </cell>
        </row>
        <row r="23">
          <cell r="B23" t="str">
            <v>04</v>
          </cell>
          <cell r="C23" t="str">
            <v>  手续费</v>
          </cell>
        </row>
        <row r="24">
          <cell r="B24" t="str">
            <v>05</v>
          </cell>
          <cell r="C24" t="str">
            <v>  水费</v>
          </cell>
        </row>
        <row r="25">
          <cell r="B25" t="str">
            <v>06</v>
          </cell>
          <cell r="C25" t="str">
            <v>  电费</v>
          </cell>
        </row>
        <row r="26">
          <cell r="B26" t="str">
            <v>07</v>
          </cell>
          <cell r="C26" t="str">
            <v>  邮电费</v>
          </cell>
          <cell r="D26">
            <v>1</v>
          </cell>
        </row>
        <row r="27">
          <cell r="B27" t="str">
            <v>08</v>
          </cell>
          <cell r="C27" t="str">
            <v>  取暖费</v>
          </cell>
        </row>
        <row r="28">
          <cell r="B28" t="str">
            <v>09</v>
          </cell>
          <cell r="C28" t="str">
            <v>  物业管理费</v>
          </cell>
        </row>
        <row r="29">
          <cell r="B29" t="str">
            <v>11</v>
          </cell>
          <cell r="C29" t="str">
            <v>  差旅费</v>
          </cell>
        </row>
        <row r="30">
          <cell r="B30" t="str">
            <v>12</v>
          </cell>
          <cell r="C30" t="str">
            <v>  因公出国（境）费用</v>
          </cell>
          <cell r="D30">
            <v>3</v>
          </cell>
        </row>
        <row r="31">
          <cell r="B31" t="str">
            <v>13</v>
          </cell>
          <cell r="C31" t="str">
            <v>  维修(护)费</v>
          </cell>
          <cell r="D31">
            <v>11.3</v>
          </cell>
        </row>
        <row r="32">
          <cell r="B32" t="str">
            <v>14</v>
          </cell>
          <cell r="C32" t="str">
            <v>  租赁费</v>
          </cell>
          <cell r="D32">
            <v>14</v>
          </cell>
        </row>
        <row r="33">
          <cell r="B33" t="str">
            <v>15</v>
          </cell>
          <cell r="C33" t="str">
            <v>  会议费</v>
          </cell>
          <cell r="D33">
            <v>1.2</v>
          </cell>
        </row>
        <row r="34">
          <cell r="B34" t="str">
            <v>16</v>
          </cell>
          <cell r="C34" t="str">
            <v>  培训费</v>
          </cell>
          <cell r="D34">
            <v>29</v>
          </cell>
        </row>
        <row r="35">
          <cell r="B35" t="str">
            <v>17</v>
          </cell>
          <cell r="C35" t="str">
            <v>  公务接待费</v>
          </cell>
        </row>
        <row r="36">
          <cell r="B36" t="str">
            <v>18</v>
          </cell>
          <cell r="C36" t="str">
            <v>  专用材料费</v>
          </cell>
        </row>
        <row r="37">
          <cell r="B37" t="str">
            <v>24</v>
          </cell>
          <cell r="C37" t="str">
            <v>  被装购置费</v>
          </cell>
        </row>
        <row r="38">
          <cell r="B38" t="str">
            <v>25</v>
          </cell>
          <cell r="C38" t="str">
            <v>  专用燃料费</v>
          </cell>
        </row>
        <row r="39">
          <cell r="B39" t="str">
            <v>26</v>
          </cell>
          <cell r="C39" t="str">
            <v>  劳务费</v>
          </cell>
          <cell r="D39">
            <v>13</v>
          </cell>
        </row>
        <row r="40">
          <cell r="B40" t="str">
            <v>27</v>
          </cell>
          <cell r="C40" t="str">
            <v>  委托业务费</v>
          </cell>
        </row>
        <row r="41">
          <cell r="B41" t="str">
            <v>28</v>
          </cell>
          <cell r="C41" t="str">
            <v>  工会经费</v>
          </cell>
        </row>
        <row r="42">
          <cell r="B42" t="str">
            <v>29</v>
          </cell>
          <cell r="C42" t="str">
            <v>  福利费</v>
          </cell>
        </row>
        <row r="43">
          <cell r="B43" t="str">
            <v>31</v>
          </cell>
          <cell r="C43" t="str">
            <v>  公务用车运行维护费</v>
          </cell>
        </row>
        <row r="44">
          <cell r="B44" t="str">
            <v>39</v>
          </cell>
          <cell r="C44" t="str">
            <v>  其他交通费用</v>
          </cell>
          <cell r="D44">
            <v>20.6</v>
          </cell>
        </row>
        <row r="45">
          <cell r="B45" t="str">
            <v>40</v>
          </cell>
          <cell r="C45" t="str">
            <v>  税金及附加费用</v>
          </cell>
        </row>
        <row r="46">
          <cell r="B46" t="str">
            <v>99</v>
          </cell>
          <cell r="C46" t="str">
            <v>  其他商品和服务支出</v>
          </cell>
          <cell r="D46">
            <v>876.18</v>
          </cell>
        </row>
        <row r="47">
          <cell r="A47">
            <v>303</v>
          </cell>
          <cell r="C47" t="str">
            <v>对个人和家庭的补助</v>
          </cell>
        </row>
        <row r="48">
          <cell r="B48" t="str">
            <v>01</v>
          </cell>
          <cell r="C48" t="str">
            <v>  离休费</v>
          </cell>
        </row>
        <row r="49">
          <cell r="B49" t="str">
            <v>02</v>
          </cell>
          <cell r="C49" t="str">
            <v>  退休费</v>
          </cell>
        </row>
        <row r="50">
          <cell r="B50" t="str">
            <v>03</v>
          </cell>
          <cell r="C50" t="str">
            <v>  退职（役）费</v>
          </cell>
        </row>
        <row r="51">
          <cell r="B51" t="str">
            <v>04</v>
          </cell>
          <cell r="C51" t="str">
            <v>  抚恤金</v>
          </cell>
        </row>
        <row r="52">
          <cell r="B52" t="str">
            <v>05</v>
          </cell>
          <cell r="C52" t="str">
            <v>  生活补助</v>
          </cell>
        </row>
        <row r="53">
          <cell r="B53" t="str">
            <v>06</v>
          </cell>
          <cell r="C53" t="str">
            <v>  救济费</v>
          </cell>
        </row>
        <row r="54">
          <cell r="B54" t="str">
            <v>07</v>
          </cell>
          <cell r="C54" t="str">
            <v>  医疗费</v>
          </cell>
        </row>
        <row r="55">
          <cell r="B55" t="str">
            <v>08</v>
          </cell>
          <cell r="C55" t="str">
            <v>  助学金</v>
          </cell>
        </row>
        <row r="56">
          <cell r="B56" t="str">
            <v>09</v>
          </cell>
          <cell r="C56" t="str">
            <v>  奖励金</v>
          </cell>
        </row>
        <row r="57">
          <cell r="B57" t="str">
            <v>10</v>
          </cell>
          <cell r="C57" t="str">
            <v>  生产补贴</v>
          </cell>
        </row>
        <row r="58">
          <cell r="B58" t="str">
            <v>11</v>
          </cell>
          <cell r="C58" t="str">
            <v>  住房公积金</v>
          </cell>
        </row>
        <row r="59">
          <cell r="B59" t="str">
            <v>12</v>
          </cell>
          <cell r="C59" t="str">
            <v>  提租补贴</v>
          </cell>
        </row>
        <row r="60">
          <cell r="B60" t="str">
            <v>13</v>
          </cell>
          <cell r="C60" t="str">
            <v>  购房补贴</v>
          </cell>
        </row>
        <row r="61">
          <cell r="B61">
            <v>14</v>
          </cell>
          <cell r="C61" t="str">
            <v>  采暖补贴</v>
          </cell>
        </row>
        <row r="62">
          <cell r="B62">
            <v>15</v>
          </cell>
          <cell r="C62" t="str">
            <v>  物业服务补贴</v>
          </cell>
        </row>
        <row r="63">
          <cell r="B63" t="str">
            <v>99</v>
          </cell>
          <cell r="C63" t="str">
            <v>  其他对个人和家庭的补助支出</v>
          </cell>
        </row>
        <row r="64">
          <cell r="A64">
            <v>304</v>
          </cell>
          <cell r="C64" t="str">
            <v>对企事业单位的补贴</v>
          </cell>
        </row>
        <row r="65">
          <cell r="B65" t="str">
            <v>01</v>
          </cell>
          <cell r="C65" t="str">
            <v>  企业政策性补贴</v>
          </cell>
        </row>
        <row r="66">
          <cell r="B66" t="str">
            <v>02</v>
          </cell>
          <cell r="C66" t="str">
            <v>  事业单位补贴</v>
          </cell>
        </row>
        <row r="67">
          <cell r="B67" t="str">
            <v>03</v>
          </cell>
          <cell r="C67" t="str">
            <v>  财政贴息</v>
          </cell>
        </row>
        <row r="68">
          <cell r="B68" t="str">
            <v>99</v>
          </cell>
          <cell r="C68" t="str">
            <v>  其他对企事业单位的补贴支出</v>
          </cell>
        </row>
        <row r="69">
          <cell r="A69">
            <v>305</v>
          </cell>
          <cell r="C69" t="str">
            <v>转移性支出</v>
          </cell>
        </row>
        <row r="70">
          <cell r="B70" t="str">
            <v>01</v>
          </cell>
          <cell r="C70" t="str">
            <v>  不同级政府间转移性支出</v>
          </cell>
        </row>
        <row r="71">
          <cell r="B71" t="str">
            <v>02</v>
          </cell>
          <cell r="C71" t="str">
            <v>  同级政府间转移性支出</v>
          </cell>
        </row>
        <row r="72">
          <cell r="A72">
            <v>307</v>
          </cell>
          <cell r="C72" t="str">
            <v>债务利息支出</v>
          </cell>
        </row>
        <row r="73">
          <cell r="B73" t="str">
            <v>01</v>
          </cell>
          <cell r="C73" t="str">
            <v>  国内债务付息</v>
          </cell>
        </row>
        <row r="74">
          <cell r="B74" t="str">
            <v>07</v>
          </cell>
          <cell r="C74" t="str">
            <v>  国外债务付息</v>
          </cell>
        </row>
        <row r="75">
          <cell r="A75">
            <v>309</v>
          </cell>
          <cell r="C75" t="str">
            <v>基本建设支出</v>
          </cell>
        </row>
        <row r="76">
          <cell r="B76" t="str">
            <v>01</v>
          </cell>
          <cell r="C76" t="str">
            <v>  房屋建筑物购建</v>
          </cell>
        </row>
        <row r="77">
          <cell r="B77" t="str">
            <v>02</v>
          </cell>
          <cell r="C77" t="str">
            <v>  办公设备购置</v>
          </cell>
        </row>
        <row r="78">
          <cell r="B78" t="str">
            <v>03</v>
          </cell>
          <cell r="C78" t="str">
            <v>  专用设备购置</v>
          </cell>
        </row>
        <row r="79">
          <cell r="B79" t="str">
            <v>05</v>
          </cell>
          <cell r="C79" t="str">
            <v>  基础设施建设</v>
          </cell>
        </row>
        <row r="80">
          <cell r="B80" t="str">
            <v>06</v>
          </cell>
          <cell r="C80" t="str">
            <v>  大型修缮</v>
          </cell>
        </row>
        <row r="81">
          <cell r="B81" t="str">
            <v>07</v>
          </cell>
          <cell r="C81" t="str">
            <v>  信息网络及软件购置更新</v>
          </cell>
        </row>
        <row r="82">
          <cell r="B82" t="str">
            <v>08</v>
          </cell>
          <cell r="C82" t="str">
            <v>  物资储备</v>
          </cell>
        </row>
        <row r="83">
          <cell r="B83" t="str">
            <v>13</v>
          </cell>
          <cell r="C83" t="str">
            <v>  公务用车购置</v>
          </cell>
        </row>
        <row r="84">
          <cell r="B84" t="str">
            <v>19</v>
          </cell>
          <cell r="C84" t="str">
            <v>  其他交通工具购置</v>
          </cell>
        </row>
        <row r="85">
          <cell r="B85" t="str">
            <v>99</v>
          </cell>
          <cell r="C85" t="str">
            <v>  其他基本建设支出</v>
          </cell>
        </row>
        <row r="86">
          <cell r="A86">
            <v>310</v>
          </cell>
          <cell r="C86" t="str">
            <v>其他资本性支出</v>
          </cell>
        </row>
        <row r="87">
          <cell r="B87" t="str">
            <v>01</v>
          </cell>
          <cell r="C87" t="str">
            <v>  房屋建筑物购建</v>
          </cell>
        </row>
        <row r="88">
          <cell r="B88" t="str">
            <v>02</v>
          </cell>
          <cell r="C88" t="str">
            <v>  办公设备购置</v>
          </cell>
        </row>
        <row r="89">
          <cell r="B89" t="str">
            <v>03</v>
          </cell>
          <cell r="C89" t="str">
            <v>  专用设备购置</v>
          </cell>
        </row>
        <row r="90">
          <cell r="B90" t="str">
            <v>05</v>
          </cell>
          <cell r="C90" t="str">
            <v>  基础设施建设</v>
          </cell>
        </row>
        <row r="91">
          <cell r="B91" t="str">
            <v>06</v>
          </cell>
          <cell r="C91" t="str">
            <v>  大型修缮</v>
          </cell>
        </row>
        <row r="92">
          <cell r="B92" t="str">
            <v>07</v>
          </cell>
          <cell r="C92" t="str">
            <v>  信息网络及软件购置更新</v>
          </cell>
        </row>
        <row r="93">
          <cell r="B93" t="str">
            <v>08</v>
          </cell>
          <cell r="C93" t="str">
            <v>  物资储备</v>
          </cell>
        </row>
        <row r="94">
          <cell r="B94" t="str">
            <v>09</v>
          </cell>
          <cell r="C94" t="str">
            <v>  土地补偿</v>
          </cell>
        </row>
        <row r="95">
          <cell r="B95" t="str">
            <v>10</v>
          </cell>
          <cell r="C95" t="str">
            <v>  安置补助</v>
          </cell>
        </row>
        <row r="96">
          <cell r="B96" t="str">
            <v>11</v>
          </cell>
          <cell r="C96" t="str">
            <v>  地上附着物和青苗补偿</v>
          </cell>
        </row>
        <row r="97">
          <cell r="B97" t="str">
            <v>12</v>
          </cell>
          <cell r="C97" t="str">
            <v>  拆迁补偿</v>
          </cell>
        </row>
        <row r="98">
          <cell r="B98" t="str">
            <v>13</v>
          </cell>
          <cell r="C98" t="str">
            <v>  公务用车购置</v>
          </cell>
        </row>
        <row r="99">
          <cell r="B99" t="str">
            <v>19</v>
          </cell>
          <cell r="C99" t="str">
            <v>  其他交通工具购置</v>
          </cell>
        </row>
        <row r="100">
          <cell r="B100" t="str">
            <v>20</v>
          </cell>
          <cell r="C100" t="str">
            <v>  产权参股</v>
          </cell>
        </row>
        <row r="101">
          <cell r="B101" t="str">
            <v>99</v>
          </cell>
          <cell r="C101" t="str">
            <v>  其他资本性支出</v>
          </cell>
        </row>
        <row r="102">
          <cell r="A102">
            <v>399</v>
          </cell>
          <cell r="C102" t="str">
            <v>其他支出</v>
          </cell>
        </row>
        <row r="103">
          <cell r="B103" t="str">
            <v>01</v>
          </cell>
          <cell r="C103" t="str">
            <v>  预备费</v>
          </cell>
        </row>
        <row r="104">
          <cell r="B104" t="str">
            <v>02</v>
          </cell>
          <cell r="C104" t="str">
            <v>  预留</v>
          </cell>
        </row>
        <row r="105">
          <cell r="B105" t="str">
            <v>03</v>
          </cell>
          <cell r="C105" t="str">
            <v>  补充全国社会保障基金</v>
          </cell>
        </row>
        <row r="106">
          <cell r="B106" t="str">
            <v>06</v>
          </cell>
          <cell r="C106" t="str">
            <v>  赠与</v>
          </cell>
        </row>
        <row r="107">
          <cell r="B107" t="str">
            <v>07</v>
          </cell>
          <cell r="C107" t="str">
            <v>  贷款转贷</v>
          </cell>
        </row>
        <row r="108">
          <cell r="B108" t="str">
            <v>99</v>
          </cell>
          <cell r="C108" t="str">
            <v>  其他支出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M23" sqref="M23"/>
    </sheetView>
  </sheetViews>
  <sheetFormatPr defaultColWidth="9.00390625" defaultRowHeight="12.75"/>
  <cols>
    <col min="1" max="1" width="25.7109375" style="36" customWidth="1"/>
    <col min="2" max="2" width="3.7109375" style="36" customWidth="1"/>
    <col min="3" max="3" width="9.7109375" style="36" customWidth="1"/>
    <col min="4" max="4" width="25.7109375" style="36" customWidth="1"/>
    <col min="5" max="5" width="3.7109375" style="36" customWidth="1"/>
    <col min="6" max="9" width="9.7109375" style="36" customWidth="1"/>
    <col min="10" max="11" width="9.00390625" style="36" customWidth="1"/>
    <col min="12" max="12" width="9.00390625" style="38" customWidth="1"/>
    <col min="13" max="16384" width="9.00390625" style="36" customWidth="1"/>
  </cols>
  <sheetData>
    <row r="1" spans="1:12" ht="12.75">
      <c r="A1" s="39"/>
      <c r="B1" s="39"/>
      <c r="C1" s="39"/>
      <c r="D1" s="39"/>
      <c r="E1" s="39"/>
      <c r="F1" s="39"/>
      <c r="G1" s="39"/>
      <c r="H1" s="40" t="s">
        <v>270</v>
      </c>
      <c r="L1" s="36"/>
    </row>
    <row r="2" spans="1:12" ht="27">
      <c r="A2" s="122" t="s">
        <v>271</v>
      </c>
      <c r="B2" s="122"/>
      <c r="C2" s="122"/>
      <c r="D2" s="122"/>
      <c r="E2" s="122"/>
      <c r="F2" s="122"/>
      <c r="G2" s="122"/>
      <c r="H2" s="122"/>
      <c r="L2" s="36"/>
    </row>
    <row r="3" spans="1:12" ht="12.75">
      <c r="A3" s="72" t="s">
        <v>272</v>
      </c>
      <c r="B3" s="37"/>
      <c r="C3" s="37"/>
      <c r="D3" s="37"/>
      <c r="E3" s="37"/>
      <c r="F3" s="37"/>
      <c r="G3" s="37"/>
      <c r="H3" s="73" t="s">
        <v>273</v>
      </c>
      <c r="L3" s="36"/>
    </row>
    <row r="4" spans="1:12" ht="22.5" customHeight="1">
      <c r="A4" s="121" t="s">
        <v>0</v>
      </c>
      <c r="B4" s="121" t="s">
        <v>1</v>
      </c>
      <c r="C4" s="121" t="s">
        <v>1</v>
      </c>
      <c r="D4" s="121" t="s">
        <v>2</v>
      </c>
      <c r="E4" s="121"/>
      <c r="F4" s="121"/>
      <c r="G4" s="121"/>
      <c r="H4" s="121"/>
      <c r="L4" s="36"/>
    </row>
    <row r="5" spans="1:12" ht="14.25" customHeight="1">
      <c r="A5" s="120" t="s">
        <v>3</v>
      </c>
      <c r="B5" s="120" t="s">
        <v>4</v>
      </c>
      <c r="C5" s="120" t="s">
        <v>5</v>
      </c>
      <c r="D5" s="120" t="s">
        <v>6</v>
      </c>
      <c r="E5" s="120" t="s">
        <v>4</v>
      </c>
      <c r="F5" s="120" t="s">
        <v>274</v>
      </c>
      <c r="G5" s="120" t="s">
        <v>275</v>
      </c>
      <c r="H5" s="120" t="s">
        <v>276</v>
      </c>
      <c r="L5" s="36"/>
    </row>
    <row r="6" spans="1:12" ht="30.75" customHeight="1">
      <c r="A6" s="120" t="s">
        <v>1</v>
      </c>
      <c r="B6" s="120" t="s">
        <v>1</v>
      </c>
      <c r="C6" s="120" t="s">
        <v>1</v>
      </c>
      <c r="D6" s="120" t="s">
        <v>1</v>
      </c>
      <c r="E6" s="120" t="s">
        <v>1</v>
      </c>
      <c r="F6" s="120"/>
      <c r="G6" s="120"/>
      <c r="H6" s="120"/>
      <c r="L6" s="36"/>
    </row>
    <row r="7" spans="1:12" ht="15" customHeight="1">
      <c r="A7" s="74" t="s">
        <v>7</v>
      </c>
      <c r="B7" s="74" t="s">
        <v>1</v>
      </c>
      <c r="C7" s="74" t="s">
        <v>8</v>
      </c>
      <c r="D7" s="74" t="s">
        <v>7</v>
      </c>
      <c r="E7" s="74" t="s">
        <v>1</v>
      </c>
      <c r="F7" s="74">
        <v>2</v>
      </c>
      <c r="G7" s="74">
        <v>3</v>
      </c>
      <c r="H7" s="74">
        <v>4</v>
      </c>
      <c r="L7" s="36"/>
    </row>
    <row r="8" spans="1:12" ht="15" customHeight="1">
      <c r="A8" s="75" t="s">
        <v>277</v>
      </c>
      <c r="B8" s="74" t="s">
        <v>8</v>
      </c>
      <c r="C8" s="76">
        <v>1513.84</v>
      </c>
      <c r="D8" s="75" t="s">
        <v>22</v>
      </c>
      <c r="E8" s="74">
        <v>36</v>
      </c>
      <c r="F8" s="76">
        <f>G8+H8</f>
        <v>1551.3700000000001</v>
      </c>
      <c r="G8" s="76">
        <f>C42-G26</f>
        <v>1551.3700000000001</v>
      </c>
      <c r="H8" s="76"/>
      <c r="L8" s="36"/>
    </row>
    <row r="9" spans="1:12" ht="15" customHeight="1">
      <c r="A9" s="75" t="s">
        <v>25</v>
      </c>
      <c r="B9" s="74" t="s">
        <v>9</v>
      </c>
      <c r="C9" s="76">
        <v>0</v>
      </c>
      <c r="D9" s="75" t="s">
        <v>278</v>
      </c>
      <c r="E9" s="74">
        <v>37</v>
      </c>
      <c r="F9" s="76"/>
      <c r="G9" s="76"/>
      <c r="H9" s="76"/>
      <c r="L9" s="36"/>
    </row>
    <row r="10" spans="1:12" ht="15" customHeight="1">
      <c r="A10" s="75" t="s">
        <v>1</v>
      </c>
      <c r="B10" s="74" t="s">
        <v>10</v>
      </c>
      <c r="C10" s="76" t="s">
        <v>1</v>
      </c>
      <c r="D10" s="75" t="s">
        <v>279</v>
      </c>
      <c r="E10" s="74">
        <v>38</v>
      </c>
      <c r="F10" s="76"/>
      <c r="G10" s="76"/>
      <c r="H10" s="76"/>
      <c r="L10" s="36"/>
    </row>
    <row r="11" spans="1:12" ht="15" customHeight="1">
      <c r="A11" s="75" t="s">
        <v>1</v>
      </c>
      <c r="B11" s="74" t="s">
        <v>11</v>
      </c>
      <c r="C11" s="76" t="s">
        <v>1</v>
      </c>
      <c r="D11" s="75" t="s">
        <v>280</v>
      </c>
      <c r="E11" s="74">
        <v>39</v>
      </c>
      <c r="F11" s="76"/>
      <c r="G11" s="76"/>
      <c r="H11" s="76"/>
      <c r="L11" s="36"/>
    </row>
    <row r="12" spans="1:12" ht="15" customHeight="1">
      <c r="A12" s="75" t="s">
        <v>1</v>
      </c>
      <c r="B12" s="74" t="s">
        <v>12</v>
      </c>
      <c r="C12" s="76" t="s">
        <v>1</v>
      </c>
      <c r="D12" s="75" t="s">
        <v>281</v>
      </c>
      <c r="E12" s="74">
        <v>40</v>
      </c>
      <c r="F12" s="76"/>
      <c r="G12" s="76"/>
      <c r="H12" s="76"/>
      <c r="L12" s="36"/>
    </row>
    <row r="13" spans="1:12" ht="15" customHeight="1">
      <c r="A13" s="75" t="s">
        <v>1</v>
      </c>
      <c r="B13" s="74" t="s">
        <v>13</v>
      </c>
      <c r="C13" s="76" t="s">
        <v>1</v>
      </c>
      <c r="D13" s="75" t="s">
        <v>35</v>
      </c>
      <c r="E13" s="74">
        <v>41</v>
      </c>
      <c r="F13" s="76"/>
      <c r="G13" s="76"/>
      <c r="H13" s="76"/>
      <c r="L13" s="36"/>
    </row>
    <row r="14" spans="1:12" ht="15" customHeight="1">
      <c r="A14" s="75" t="s">
        <v>1</v>
      </c>
      <c r="B14" s="74" t="s">
        <v>14</v>
      </c>
      <c r="C14" s="76" t="s">
        <v>1</v>
      </c>
      <c r="D14" s="75" t="s">
        <v>38</v>
      </c>
      <c r="E14" s="74">
        <v>42</v>
      </c>
      <c r="F14" s="76"/>
      <c r="G14" s="76"/>
      <c r="H14" s="76"/>
      <c r="L14" s="36"/>
    </row>
    <row r="15" spans="1:12" ht="15" customHeight="1">
      <c r="A15" s="75" t="s">
        <v>1</v>
      </c>
      <c r="B15" s="74" t="s">
        <v>15</v>
      </c>
      <c r="C15" s="76" t="s">
        <v>1</v>
      </c>
      <c r="D15" s="75" t="s">
        <v>41</v>
      </c>
      <c r="E15" s="74">
        <v>43</v>
      </c>
      <c r="F15" s="76"/>
      <c r="G15" s="76"/>
      <c r="H15" s="76"/>
      <c r="L15" s="36"/>
    </row>
    <row r="16" spans="1:12" ht="15" customHeight="1">
      <c r="A16" s="75" t="s">
        <v>1</v>
      </c>
      <c r="B16" s="74" t="s">
        <v>16</v>
      </c>
      <c r="C16" s="76" t="s">
        <v>1</v>
      </c>
      <c r="D16" s="77" t="s">
        <v>44</v>
      </c>
      <c r="E16" s="74">
        <v>44</v>
      </c>
      <c r="F16" s="76"/>
      <c r="G16" s="76"/>
      <c r="H16" s="76"/>
      <c r="L16" s="36"/>
    </row>
    <row r="17" spans="1:12" ht="15" customHeight="1">
      <c r="A17" s="75" t="s">
        <v>1</v>
      </c>
      <c r="B17" s="74" t="s">
        <v>17</v>
      </c>
      <c r="C17" s="76" t="s">
        <v>1</v>
      </c>
      <c r="D17" s="75" t="s">
        <v>46</v>
      </c>
      <c r="E17" s="74">
        <v>45</v>
      </c>
      <c r="F17" s="76"/>
      <c r="G17" s="76"/>
      <c r="H17" s="76"/>
      <c r="L17" s="36"/>
    </row>
    <row r="18" spans="1:12" ht="15" customHeight="1">
      <c r="A18" s="75" t="s">
        <v>1</v>
      </c>
      <c r="B18" s="74" t="s">
        <v>18</v>
      </c>
      <c r="C18" s="76" t="s">
        <v>1</v>
      </c>
      <c r="D18" s="75" t="s">
        <v>48</v>
      </c>
      <c r="E18" s="74">
        <v>46</v>
      </c>
      <c r="F18" s="76"/>
      <c r="G18" s="76"/>
      <c r="H18" s="76"/>
      <c r="L18" s="36"/>
    </row>
    <row r="19" spans="1:12" ht="15" customHeight="1">
      <c r="A19" s="75" t="s">
        <v>1</v>
      </c>
      <c r="B19" s="74" t="s">
        <v>19</v>
      </c>
      <c r="C19" s="76" t="s">
        <v>1</v>
      </c>
      <c r="D19" s="75" t="s">
        <v>50</v>
      </c>
      <c r="E19" s="74">
        <v>47</v>
      </c>
      <c r="F19" s="76"/>
      <c r="G19" s="76"/>
      <c r="H19" s="76"/>
      <c r="L19" s="36"/>
    </row>
    <row r="20" spans="1:12" ht="15" customHeight="1">
      <c r="A20" s="75" t="s">
        <v>1</v>
      </c>
      <c r="B20" s="74" t="s">
        <v>20</v>
      </c>
      <c r="C20" s="76" t="s">
        <v>1</v>
      </c>
      <c r="D20" s="75" t="s">
        <v>52</v>
      </c>
      <c r="E20" s="74">
        <v>48</v>
      </c>
      <c r="F20" s="76"/>
      <c r="G20" s="76"/>
      <c r="H20" s="76"/>
      <c r="L20" s="36"/>
    </row>
    <row r="21" spans="1:12" ht="15" customHeight="1">
      <c r="A21" s="75" t="s">
        <v>1</v>
      </c>
      <c r="B21" s="74" t="s">
        <v>21</v>
      </c>
      <c r="C21" s="76" t="s">
        <v>1</v>
      </c>
      <c r="D21" s="75" t="s">
        <v>54</v>
      </c>
      <c r="E21" s="74">
        <v>49</v>
      </c>
      <c r="F21" s="76"/>
      <c r="G21" s="76"/>
      <c r="H21" s="76"/>
      <c r="L21" s="36"/>
    </row>
    <row r="22" spans="1:12" ht="15" customHeight="1">
      <c r="A22" s="75" t="s">
        <v>1</v>
      </c>
      <c r="B22" s="74" t="s">
        <v>56</v>
      </c>
      <c r="C22" s="76" t="s">
        <v>1</v>
      </c>
      <c r="D22" s="75" t="s">
        <v>57</v>
      </c>
      <c r="E22" s="74">
        <v>50</v>
      </c>
      <c r="F22" s="76"/>
      <c r="G22" s="76"/>
      <c r="H22" s="76"/>
      <c r="L22" s="36"/>
    </row>
    <row r="23" spans="1:12" ht="15" customHeight="1">
      <c r="A23" s="75" t="s">
        <v>1</v>
      </c>
      <c r="B23" s="74" t="s">
        <v>59</v>
      </c>
      <c r="C23" s="76" t="s">
        <v>1</v>
      </c>
      <c r="D23" s="75" t="s">
        <v>60</v>
      </c>
      <c r="E23" s="74">
        <v>51</v>
      </c>
      <c r="F23" s="76"/>
      <c r="G23" s="76"/>
      <c r="H23" s="76"/>
      <c r="L23" s="36"/>
    </row>
    <row r="24" spans="1:12" ht="15" customHeight="1">
      <c r="A24" s="75" t="s">
        <v>1</v>
      </c>
      <c r="B24" s="74" t="s">
        <v>62</v>
      </c>
      <c r="C24" s="76" t="s">
        <v>1</v>
      </c>
      <c r="D24" s="75" t="s">
        <v>63</v>
      </c>
      <c r="E24" s="74">
        <v>52</v>
      </c>
      <c r="F24" s="76"/>
      <c r="G24" s="76"/>
      <c r="H24" s="76"/>
      <c r="L24" s="36"/>
    </row>
    <row r="25" spans="1:12" ht="15" customHeight="1">
      <c r="A25" s="75" t="s">
        <v>1</v>
      </c>
      <c r="B25" s="74" t="s">
        <v>65</v>
      </c>
      <c r="C25" s="76" t="s">
        <v>1</v>
      </c>
      <c r="D25" s="75" t="s">
        <v>66</v>
      </c>
      <c r="E25" s="74">
        <v>53</v>
      </c>
      <c r="F25" s="76"/>
      <c r="G25" s="76"/>
      <c r="H25" s="76"/>
      <c r="L25" s="36"/>
    </row>
    <row r="26" spans="1:12" ht="15" customHeight="1">
      <c r="A26" s="75" t="s">
        <v>1</v>
      </c>
      <c r="B26" s="74" t="s">
        <v>68</v>
      </c>
      <c r="C26" s="76" t="s">
        <v>1</v>
      </c>
      <c r="D26" s="75" t="s">
        <v>69</v>
      </c>
      <c r="E26" s="74">
        <v>54</v>
      </c>
      <c r="F26" s="76">
        <f>G26+H26</f>
        <v>24.12</v>
      </c>
      <c r="G26" s="76">
        <v>24.12</v>
      </c>
      <c r="H26" s="76"/>
      <c r="L26" s="36"/>
    </row>
    <row r="27" spans="1:12" ht="15" customHeight="1">
      <c r="A27" s="75" t="s">
        <v>1</v>
      </c>
      <c r="B27" s="74" t="s">
        <v>71</v>
      </c>
      <c r="C27" s="76" t="s">
        <v>1</v>
      </c>
      <c r="D27" s="75" t="s">
        <v>72</v>
      </c>
      <c r="E27" s="74">
        <v>55</v>
      </c>
      <c r="F27" s="76"/>
      <c r="G27" s="76"/>
      <c r="H27" s="76"/>
      <c r="L27" s="36"/>
    </row>
    <row r="28" spans="1:12" ht="15" customHeight="1">
      <c r="A28" s="75"/>
      <c r="B28" s="74" t="s">
        <v>74</v>
      </c>
      <c r="C28" s="76"/>
      <c r="D28" s="75" t="s">
        <v>211</v>
      </c>
      <c r="E28" s="74">
        <v>56</v>
      </c>
      <c r="F28" s="76"/>
      <c r="G28" s="76"/>
      <c r="H28" s="76"/>
      <c r="L28" s="36"/>
    </row>
    <row r="29" spans="1:12" ht="15" customHeight="1">
      <c r="A29" s="75"/>
      <c r="B29" s="74" t="s">
        <v>77</v>
      </c>
      <c r="C29" s="76"/>
      <c r="D29" s="75" t="s">
        <v>78</v>
      </c>
      <c r="E29" s="74">
        <v>57</v>
      </c>
      <c r="F29" s="76"/>
      <c r="G29" s="76"/>
      <c r="H29" s="76"/>
      <c r="L29" s="36"/>
    </row>
    <row r="30" spans="1:12" ht="15" customHeight="1">
      <c r="A30" s="75"/>
      <c r="B30" s="74" t="s">
        <v>80</v>
      </c>
      <c r="C30" s="76"/>
      <c r="D30" s="75" t="s">
        <v>212</v>
      </c>
      <c r="E30" s="74">
        <v>58</v>
      </c>
      <c r="F30" s="76"/>
      <c r="G30" s="76"/>
      <c r="H30" s="76"/>
      <c r="L30" s="36"/>
    </row>
    <row r="31" spans="1:12" ht="15" customHeight="1">
      <c r="A31" s="75" t="s">
        <v>1</v>
      </c>
      <c r="B31" s="74" t="s">
        <v>83</v>
      </c>
      <c r="C31" s="76" t="s">
        <v>1</v>
      </c>
      <c r="D31" s="75" t="s">
        <v>282</v>
      </c>
      <c r="E31" s="74">
        <v>59</v>
      </c>
      <c r="F31" s="76"/>
      <c r="G31" s="76"/>
      <c r="H31" s="76"/>
      <c r="L31" s="36"/>
    </row>
    <row r="32" spans="1:12" ht="15" customHeight="1">
      <c r="A32" s="75"/>
      <c r="B32" s="74" t="s">
        <v>85</v>
      </c>
      <c r="C32" s="76"/>
      <c r="D32" s="75" t="s">
        <v>283</v>
      </c>
      <c r="E32" s="74">
        <v>60</v>
      </c>
      <c r="F32" s="76"/>
      <c r="G32" s="76"/>
      <c r="H32" s="76"/>
      <c r="L32" s="36"/>
    </row>
    <row r="33" spans="1:12" ht="19.5" customHeight="1">
      <c r="A33" s="75"/>
      <c r="B33" s="74" t="s">
        <v>86</v>
      </c>
      <c r="C33" s="76"/>
      <c r="D33" s="75" t="s">
        <v>284</v>
      </c>
      <c r="E33" s="74">
        <v>61</v>
      </c>
      <c r="F33" s="76"/>
      <c r="G33" s="76"/>
      <c r="H33" s="76"/>
      <c r="L33" s="36"/>
    </row>
    <row r="34" spans="1:12" ht="19.5" customHeight="1">
      <c r="A34" s="75" t="s">
        <v>1</v>
      </c>
      <c r="B34" s="74" t="s">
        <v>87</v>
      </c>
      <c r="C34" s="76" t="s">
        <v>1</v>
      </c>
      <c r="D34" s="75"/>
      <c r="E34" s="74">
        <v>62</v>
      </c>
      <c r="F34" s="76"/>
      <c r="G34" s="76"/>
      <c r="H34" s="76"/>
      <c r="L34" s="36"/>
    </row>
    <row r="35" spans="1:12" ht="19.5" customHeight="1">
      <c r="A35" s="75" t="s">
        <v>1</v>
      </c>
      <c r="B35" s="74" t="s">
        <v>88</v>
      </c>
      <c r="C35" s="76" t="s">
        <v>1</v>
      </c>
      <c r="D35" s="75" t="s">
        <v>1</v>
      </c>
      <c r="E35" s="74">
        <v>63</v>
      </c>
      <c r="F35" s="76"/>
      <c r="G35" s="76"/>
      <c r="H35" s="76"/>
      <c r="L35" s="36"/>
    </row>
    <row r="36" spans="1:12" ht="19.5" customHeight="1">
      <c r="A36" s="78" t="s">
        <v>285</v>
      </c>
      <c r="B36" s="74" t="s">
        <v>89</v>
      </c>
      <c r="C36" s="76">
        <f>SUM(C8:C35)</f>
        <v>1513.84</v>
      </c>
      <c r="D36" s="78" t="s">
        <v>84</v>
      </c>
      <c r="E36" s="74">
        <v>64</v>
      </c>
      <c r="F36" s="76">
        <f>SUM(F8:F34)</f>
        <v>1575.49</v>
      </c>
      <c r="G36" s="76">
        <f>SUM(G8:G34)</f>
        <v>1575.49</v>
      </c>
      <c r="H36" s="76"/>
      <c r="L36" s="36"/>
    </row>
    <row r="37" spans="1:12" ht="19.5" customHeight="1">
      <c r="A37" s="75" t="s">
        <v>1</v>
      </c>
      <c r="B37" s="74" t="s">
        <v>91</v>
      </c>
      <c r="C37" s="76" t="s">
        <v>1</v>
      </c>
      <c r="D37" s="79" t="s">
        <v>1</v>
      </c>
      <c r="E37" s="74">
        <v>65</v>
      </c>
      <c r="F37" s="76"/>
      <c r="G37" s="76"/>
      <c r="H37" s="76"/>
      <c r="L37" s="36"/>
    </row>
    <row r="38" spans="1:12" ht="19.5" customHeight="1">
      <c r="A38" s="75" t="s">
        <v>286</v>
      </c>
      <c r="B38" s="74" t="s">
        <v>23</v>
      </c>
      <c r="C38" s="76">
        <f>C39+C40</f>
        <v>61.65</v>
      </c>
      <c r="D38" s="79" t="s">
        <v>287</v>
      </c>
      <c r="E38" s="74">
        <v>66</v>
      </c>
      <c r="F38" s="76"/>
      <c r="G38" s="76"/>
      <c r="H38" s="76"/>
      <c r="L38" s="36"/>
    </row>
    <row r="39" spans="1:12" ht="19.5" customHeight="1">
      <c r="A39" s="75" t="s">
        <v>288</v>
      </c>
      <c r="B39" s="74" t="s">
        <v>26</v>
      </c>
      <c r="C39" s="76">
        <v>61.65</v>
      </c>
      <c r="D39" s="79"/>
      <c r="E39" s="74">
        <v>67</v>
      </c>
      <c r="F39" s="76"/>
      <c r="G39" s="76"/>
      <c r="H39" s="76"/>
      <c r="L39" s="36"/>
    </row>
    <row r="40" spans="1:12" ht="19.5" customHeight="1">
      <c r="A40" s="75" t="s">
        <v>25</v>
      </c>
      <c r="B40" s="74" t="s">
        <v>28</v>
      </c>
      <c r="C40" s="76">
        <v>0</v>
      </c>
      <c r="D40" s="79"/>
      <c r="E40" s="74">
        <v>68</v>
      </c>
      <c r="F40" s="76"/>
      <c r="G40" s="76"/>
      <c r="H40" s="76"/>
      <c r="L40" s="36"/>
    </row>
    <row r="41" spans="1:12" ht="19.5" customHeight="1">
      <c r="A41" s="75" t="s">
        <v>1</v>
      </c>
      <c r="B41" s="74" t="s">
        <v>30</v>
      </c>
      <c r="C41" s="76"/>
      <c r="D41" s="79" t="s">
        <v>1</v>
      </c>
      <c r="E41" s="74">
        <v>69</v>
      </c>
      <c r="F41" s="76"/>
      <c r="G41" s="76"/>
      <c r="H41" s="76"/>
      <c r="L41" s="36"/>
    </row>
    <row r="42" spans="1:12" ht="19.5" customHeight="1">
      <c r="A42" s="78" t="s">
        <v>90</v>
      </c>
      <c r="B42" s="74" t="s">
        <v>33</v>
      </c>
      <c r="C42" s="76">
        <f>C38+C36</f>
        <v>1575.49</v>
      </c>
      <c r="D42" s="78" t="s">
        <v>92</v>
      </c>
      <c r="E42" s="74">
        <v>70</v>
      </c>
      <c r="F42" s="76">
        <f>F36</f>
        <v>1575.49</v>
      </c>
      <c r="G42" s="76">
        <f>G36</f>
        <v>1575.49</v>
      </c>
      <c r="H42" s="76"/>
      <c r="L42" s="36"/>
    </row>
    <row r="43" spans="1:12" ht="15" customHeight="1">
      <c r="A43" s="118"/>
      <c r="B43" s="119"/>
      <c r="C43" s="119"/>
      <c r="D43" s="119"/>
      <c r="E43" s="80"/>
      <c r="F43" s="81"/>
      <c r="G43" s="81"/>
      <c r="H43" s="81"/>
      <c r="L43" s="36"/>
    </row>
    <row r="49" ht="12.75">
      <c r="L49" s="36"/>
    </row>
  </sheetData>
  <sheetProtection/>
  <mergeCells count="12">
    <mergeCell ref="D4:H4"/>
    <mergeCell ref="A2:H2"/>
    <mergeCell ref="A4:C4"/>
    <mergeCell ref="A5:A6"/>
    <mergeCell ref="B5:B6"/>
    <mergeCell ref="C5:C6"/>
    <mergeCell ref="D5:D6"/>
    <mergeCell ref="E5:E6"/>
    <mergeCell ref="A43:D43"/>
    <mergeCell ref="F5:F6"/>
    <mergeCell ref="G5:G6"/>
    <mergeCell ref="H5:H6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D17" sqref="D17"/>
    </sheetView>
  </sheetViews>
  <sheetFormatPr defaultColWidth="17.140625" defaultRowHeight="12.75"/>
  <cols>
    <col min="1" max="1" width="17.140625" style="0" customWidth="1"/>
    <col min="2" max="2" width="11.28125" style="0" customWidth="1"/>
    <col min="3" max="6" width="24.140625" style="0" customWidth="1"/>
    <col min="7" max="7" width="9.7109375" style="0" customWidth="1"/>
    <col min="8" max="252" width="9.140625" style="0" customWidth="1"/>
    <col min="253" max="253" width="17.140625" style="0" customWidth="1"/>
    <col min="254" max="254" width="8.00390625" style="0" customWidth="1"/>
  </cols>
  <sheetData>
    <row r="1" ht="14.25">
      <c r="F1" s="5" t="s">
        <v>186</v>
      </c>
    </row>
    <row r="2" spans="1:6" ht="32.25" customHeight="1">
      <c r="A2" s="149" t="s">
        <v>308</v>
      </c>
      <c r="B2" s="149"/>
      <c r="C2" s="149"/>
      <c r="D2" s="149"/>
      <c r="E2" s="149"/>
      <c r="F2" s="149"/>
    </row>
    <row r="3" spans="1:6" ht="15.75" thickBot="1">
      <c r="A3" s="19" t="s">
        <v>190</v>
      </c>
      <c r="D3" s="21"/>
      <c r="F3" s="2" t="s">
        <v>187</v>
      </c>
    </row>
    <row r="4" spans="1:6" ht="15" customHeight="1">
      <c r="A4" s="160" t="s">
        <v>96</v>
      </c>
      <c r="B4" s="162" t="s">
        <v>4</v>
      </c>
      <c r="C4" s="162" t="s">
        <v>177</v>
      </c>
      <c r="D4" s="162" t="s">
        <v>1</v>
      </c>
      <c r="E4" s="162" t="s">
        <v>1</v>
      </c>
      <c r="F4" s="162" t="s">
        <v>1</v>
      </c>
    </row>
    <row r="5" spans="1:6" ht="30.75" customHeight="1">
      <c r="A5" s="161" t="s">
        <v>1</v>
      </c>
      <c r="B5" s="163" t="s">
        <v>1</v>
      </c>
      <c r="C5" s="12" t="s">
        <v>178</v>
      </c>
      <c r="D5" s="12" t="s">
        <v>179</v>
      </c>
      <c r="E5" s="12" t="s">
        <v>180</v>
      </c>
      <c r="F5" s="12" t="s">
        <v>181</v>
      </c>
    </row>
    <row r="6" spans="1:6" ht="15" customHeight="1">
      <c r="A6" s="158" t="s">
        <v>104</v>
      </c>
      <c r="B6" s="159" t="s">
        <v>1</v>
      </c>
      <c r="C6" s="13" t="s">
        <v>8</v>
      </c>
      <c r="D6" s="13" t="s">
        <v>9</v>
      </c>
      <c r="E6" s="13" t="s">
        <v>10</v>
      </c>
      <c r="F6" s="13" t="s">
        <v>11</v>
      </c>
    </row>
    <row r="7" spans="1:6" ht="15" customHeight="1">
      <c r="A7" s="14" t="s">
        <v>182</v>
      </c>
      <c r="B7" s="13" t="s">
        <v>8</v>
      </c>
      <c r="C7" s="15">
        <f>SUM(C8:C10)</f>
        <v>537.57</v>
      </c>
      <c r="D7" s="15">
        <f>SUM(D8:D10)</f>
        <v>537.57</v>
      </c>
      <c r="E7" s="15" t="s">
        <v>1</v>
      </c>
      <c r="F7" s="15" t="s">
        <v>1</v>
      </c>
    </row>
    <row r="8" spans="1:6" ht="15" customHeight="1">
      <c r="A8" s="14" t="s">
        <v>183</v>
      </c>
      <c r="B8" s="13" t="s">
        <v>9</v>
      </c>
      <c r="C8" s="15">
        <f>SUM(D8:F8)</f>
        <v>25</v>
      </c>
      <c r="D8" s="15">
        <v>25</v>
      </c>
      <c r="E8" s="15" t="s">
        <v>1</v>
      </c>
      <c r="F8" s="15" t="s">
        <v>1</v>
      </c>
    </row>
    <row r="9" spans="1:6" ht="15" customHeight="1">
      <c r="A9" s="14" t="s">
        <v>184</v>
      </c>
      <c r="B9" s="13" t="s">
        <v>10</v>
      </c>
      <c r="C9" s="15">
        <f>SUM(D9:F9)</f>
        <v>0</v>
      </c>
      <c r="D9" s="15"/>
      <c r="E9" s="15" t="s">
        <v>1</v>
      </c>
      <c r="F9" s="15" t="s">
        <v>1</v>
      </c>
    </row>
    <row r="10" spans="1:6" ht="15" customHeight="1" thickBot="1">
      <c r="A10" s="16" t="s">
        <v>185</v>
      </c>
      <c r="B10" s="17" t="s">
        <v>11</v>
      </c>
      <c r="C10" s="18">
        <f>SUM(D10:F10)</f>
        <v>512.57</v>
      </c>
      <c r="D10" s="18">
        <v>512.57</v>
      </c>
      <c r="E10" s="18" t="s">
        <v>1</v>
      </c>
      <c r="F10" s="18" t="s">
        <v>1</v>
      </c>
    </row>
  </sheetData>
  <sheetProtection/>
  <mergeCells count="5">
    <mergeCell ref="A6:B6"/>
    <mergeCell ref="A2:F2"/>
    <mergeCell ref="A4:A5"/>
    <mergeCell ref="B4:B5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3" width="3.7109375" style="36" customWidth="1"/>
    <col min="4" max="4" width="45.7109375" style="36" customWidth="1"/>
    <col min="5" max="7" width="10.7109375" style="36" customWidth="1"/>
    <col min="8" max="8" width="9.7109375" style="36" customWidth="1"/>
    <col min="9" max="16384" width="9.00390625" style="36" customWidth="1"/>
  </cols>
  <sheetData>
    <row r="1" spans="1:7" ht="12.75">
      <c r="A1" s="39"/>
      <c r="B1" s="39"/>
      <c r="C1" s="39"/>
      <c r="D1" s="39"/>
      <c r="E1" s="39"/>
      <c r="F1" s="39"/>
      <c r="G1" s="40" t="s">
        <v>218</v>
      </c>
    </row>
    <row r="2" spans="1:7" ht="27">
      <c r="A2" s="123" t="s">
        <v>216</v>
      </c>
      <c r="B2" s="123"/>
      <c r="C2" s="123"/>
      <c r="D2" s="123"/>
      <c r="E2" s="123"/>
      <c r="F2" s="123"/>
      <c r="G2" s="123"/>
    </row>
    <row r="3" spans="1:7" s="41" customFormat="1" ht="15">
      <c r="A3" s="39" t="s">
        <v>189</v>
      </c>
      <c r="B3" s="39"/>
      <c r="C3" s="39"/>
      <c r="D3" s="39"/>
      <c r="F3" s="39"/>
      <c r="G3" s="40" t="s">
        <v>108</v>
      </c>
    </row>
    <row r="4" spans="1:7" ht="12.75">
      <c r="A4" s="124" t="s">
        <v>96</v>
      </c>
      <c r="B4" s="124" t="s">
        <v>1</v>
      </c>
      <c r="C4" s="124" t="s">
        <v>1</v>
      </c>
      <c r="D4" s="124" t="s">
        <v>1</v>
      </c>
      <c r="E4" s="124" t="s">
        <v>164</v>
      </c>
      <c r="F4" s="124" t="s">
        <v>1</v>
      </c>
      <c r="G4" s="124" t="s">
        <v>1</v>
      </c>
    </row>
    <row r="5" spans="1:7" ht="12.75">
      <c r="A5" s="124" t="s">
        <v>97</v>
      </c>
      <c r="B5" s="124" t="s">
        <v>1</v>
      </c>
      <c r="C5" s="124" t="s">
        <v>1</v>
      </c>
      <c r="D5" s="124" t="s">
        <v>98</v>
      </c>
      <c r="E5" s="124" t="s">
        <v>93</v>
      </c>
      <c r="F5" s="124" t="s">
        <v>99</v>
      </c>
      <c r="G5" s="124" t="s">
        <v>100</v>
      </c>
    </row>
    <row r="6" spans="1:7" ht="12.75">
      <c r="A6" s="124" t="s">
        <v>1</v>
      </c>
      <c r="B6" s="124" t="s">
        <v>1</v>
      </c>
      <c r="C6" s="124" t="s">
        <v>1</v>
      </c>
      <c r="D6" s="124" t="s">
        <v>1</v>
      </c>
      <c r="E6" s="124" t="s">
        <v>1</v>
      </c>
      <c r="F6" s="124"/>
      <c r="G6" s="124"/>
    </row>
    <row r="7" spans="1:7" ht="12.75">
      <c r="A7" s="124" t="s">
        <v>1</v>
      </c>
      <c r="B7" s="124" t="s">
        <v>1</v>
      </c>
      <c r="C7" s="124" t="s">
        <v>1</v>
      </c>
      <c r="D7" s="124" t="s">
        <v>1</v>
      </c>
      <c r="E7" s="124" t="s">
        <v>1</v>
      </c>
      <c r="F7" s="124"/>
      <c r="G7" s="124"/>
    </row>
    <row r="8" spans="1:7" ht="12.75">
      <c r="A8" s="125" t="s">
        <v>101</v>
      </c>
      <c r="B8" s="125" t="s">
        <v>102</v>
      </c>
      <c r="C8" s="125" t="s">
        <v>103</v>
      </c>
      <c r="D8" s="42" t="s">
        <v>104</v>
      </c>
      <c r="E8" s="43">
        <v>1</v>
      </c>
      <c r="F8" s="43">
        <v>2</v>
      </c>
      <c r="G8" s="43">
        <v>3</v>
      </c>
    </row>
    <row r="9" spans="1:7" ht="12.75">
      <c r="A9" s="126" t="s">
        <v>1</v>
      </c>
      <c r="B9" s="126" t="s">
        <v>1</v>
      </c>
      <c r="C9" s="126" t="s">
        <v>1</v>
      </c>
      <c r="D9" s="42" t="s">
        <v>93</v>
      </c>
      <c r="E9" s="44">
        <v>1513.84</v>
      </c>
      <c r="F9" s="44">
        <v>514.81</v>
      </c>
      <c r="G9" s="44">
        <v>999.03</v>
      </c>
    </row>
    <row r="10" spans="1:7" ht="12.75">
      <c r="A10" s="127" t="s">
        <v>105</v>
      </c>
      <c r="B10" s="127" t="s">
        <v>1</v>
      </c>
      <c r="C10" s="127" t="s">
        <v>1</v>
      </c>
      <c r="D10" s="45" t="s">
        <v>106</v>
      </c>
      <c r="E10" s="44">
        <f aca="true" t="shared" si="0" ref="E10:E16">SUM(F10:G10)</f>
        <v>1489.72</v>
      </c>
      <c r="F10" s="44">
        <f>F11</f>
        <v>490.69</v>
      </c>
      <c r="G10" s="44">
        <f>G11</f>
        <v>999.03</v>
      </c>
    </row>
    <row r="11" spans="1:7" ht="12.75">
      <c r="A11" s="127" t="s">
        <v>191</v>
      </c>
      <c r="B11" s="127" t="s">
        <v>1</v>
      </c>
      <c r="C11" s="127" t="s">
        <v>1</v>
      </c>
      <c r="D11" s="45" t="s">
        <v>213</v>
      </c>
      <c r="E11" s="44">
        <f t="shared" si="0"/>
        <v>1489.72</v>
      </c>
      <c r="F11" s="44">
        <f>F12+F13</f>
        <v>490.69</v>
      </c>
      <c r="G11" s="44">
        <f>G12+G13</f>
        <v>999.03</v>
      </c>
    </row>
    <row r="12" spans="1:11" ht="12.75">
      <c r="A12" s="127" t="s">
        <v>193</v>
      </c>
      <c r="B12" s="127" t="s">
        <v>1</v>
      </c>
      <c r="C12" s="127" t="s">
        <v>1</v>
      </c>
      <c r="D12" s="45" t="s">
        <v>219</v>
      </c>
      <c r="E12" s="44">
        <f t="shared" si="0"/>
        <v>490.69</v>
      </c>
      <c r="F12" s="44">
        <v>490.69</v>
      </c>
      <c r="G12" s="44">
        <v>0</v>
      </c>
      <c r="K12" s="39"/>
    </row>
    <row r="13" spans="1:7" ht="12.75">
      <c r="A13" s="127" t="s">
        <v>194</v>
      </c>
      <c r="B13" s="127" t="s">
        <v>1</v>
      </c>
      <c r="C13" s="127" t="s">
        <v>1</v>
      </c>
      <c r="D13" s="45" t="s">
        <v>220</v>
      </c>
      <c r="E13" s="44">
        <f t="shared" si="0"/>
        <v>999.03</v>
      </c>
      <c r="F13" s="44">
        <v>0</v>
      </c>
      <c r="G13" s="44">
        <v>999.03</v>
      </c>
    </row>
    <row r="14" spans="1:7" ht="12.75">
      <c r="A14" s="127" t="s">
        <v>196</v>
      </c>
      <c r="B14" s="127" t="s">
        <v>1</v>
      </c>
      <c r="C14" s="127" t="s">
        <v>1</v>
      </c>
      <c r="D14" s="45" t="s">
        <v>214</v>
      </c>
      <c r="E14" s="44">
        <f t="shared" si="0"/>
        <v>24.12</v>
      </c>
      <c r="F14" s="44">
        <f>F15</f>
        <v>24.12</v>
      </c>
      <c r="G14" s="44">
        <v>0</v>
      </c>
    </row>
    <row r="15" spans="1:7" ht="12.75">
      <c r="A15" s="127" t="s">
        <v>198</v>
      </c>
      <c r="B15" s="127" t="s">
        <v>1</v>
      </c>
      <c r="C15" s="127" t="s">
        <v>1</v>
      </c>
      <c r="D15" s="45" t="s">
        <v>215</v>
      </c>
      <c r="E15" s="44">
        <f t="shared" si="0"/>
        <v>24.12</v>
      </c>
      <c r="F15" s="44">
        <f>F16</f>
        <v>24.12</v>
      </c>
      <c r="G15" s="44">
        <v>0</v>
      </c>
    </row>
    <row r="16" spans="1:7" ht="12.75">
      <c r="A16" s="127" t="s">
        <v>200</v>
      </c>
      <c r="B16" s="127" t="s">
        <v>1</v>
      </c>
      <c r="C16" s="127" t="s">
        <v>1</v>
      </c>
      <c r="D16" s="45" t="s">
        <v>221</v>
      </c>
      <c r="E16" s="44">
        <f t="shared" si="0"/>
        <v>24.12</v>
      </c>
      <c r="F16" s="44">
        <v>24.12</v>
      </c>
      <c r="G16" s="44">
        <v>0</v>
      </c>
    </row>
    <row r="17" ht="12.75">
      <c r="A17" s="46" t="s">
        <v>217</v>
      </c>
    </row>
  </sheetData>
  <sheetProtection/>
  <mergeCells count="18">
    <mergeCell ref="D5:D7"/>
    <mergeCell ref="A16:C16"/>
    <mergeCell ref="A10:C10"/>
    <mergeCell ref="A11:C11"/>
    <mergeCell ref="A12:C12"/>
    <mergeCell ref="A13:C13"/>
    <mergeCell ref="A14:C14"/>
    <mergeCell ref="A15:C15"/>
    <mergeCell ref="A2:G2"/>
    <mergeCell ref="F5:F7"/>
    <mergeCell ref="G5:G7"/>
    <mergeCell ref="A8:A9"/>
    <mergeCell ref="B8:B9"/>
    <mergeCell ref="C8:C9"/>
    <mergeCell ref="E5:E7"/>
    <mergeCell ref="A4:D4"/>
    <mergeCell ref="E4:G4"/>
    <mergeCell ref="A5:C7"/>
  </mergeCells>
  <printOptions/>
  <pageMargins left="0.5905511811023622" right="0.5905511811023622" top="0.5905511811023622" bottom="0.5905511811023622" header="0.3937007874015748" footer="0.3937007874015748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2" width="3.7109375" style="36" customWidth="1"/>
    <col min="3" max="3" width="45.7109375" style="36" customWidth="1"/>
    <col min="4" max="6" width="10.7109375" style="36" customWidth="1"/>
    <col min="7" max="16384" width="9.00390625" style="36" customWidth="1"/>
  </cols>
  <sheetData>
    <row r="1" spans="1:6" ht="12.75">
      <c r="A1" s="47"/>
      <c r="B1" s="47"/>
      <c r="C1" s="47"/>
      <c r="D1" s="47"/>
      <c r="E1" s="47"/>
      <c r="F1" s="48" t="s">
        <v>304</v>
      </c>
    </row>
    <row r="2" spans="1:6" ht="27">
      <c r="A2" s="123" t="s">
        <v>237</v>
      </c>
      <c r="B2" s="123"/>
      <c r="C2" s="123"/>
      <c r="D2" s="123"/>
      <c r="E2" s="123"/>
      <c r="F2" s="123"/>
    </row>
    <row r="3" spans="1:6" s="41" customFormat="1" ht="15">
      <c r="A3" s="49" t="s">
        <v>189</v>
      </c>
      <c r="B3" s="37"/>
      <c r="D3" s="37"/>
      <c r="E3" s="37"/>
      <c r="F3" s="50" t="s">
        <v>110</v>
      </c>
    </row>
    <row r="4" spans="1:6" ht="12.75">
      <c r="A4" s="130" t="s">
        <v>96</v>
      </c>
      <c r="B4" s="130" t="s">
        <v>1</v>
      </c>
      <c r="C4" s="130" t="s">
        <v>1</v>
      </c>
      <c r="D4" s="130" t="s">
        <v>165</v>
      </c>
      <c r="E4" s="130"/>
      <c r="F4" s="130"/>
    </row>
    <row r="5" spans="1:6" ht="12.75">
      <c r="A5" s="130" t="s">
        <v>109</v>
      </c>
      <c r="B5" s="130" t="s">
        <v>1</v>
      </c>
      <c r="C5" s="130" t="s">
        <v>98</v>
      </c>
      <c r="D5" s="130"/>
      <c r="E5" s="130"/>
      <c r="F5" s="130"/>
    </row>
    <row r="6" spans="1:6" ht="12.75">
      <c r="A6" s="130" t="s">
        <v>1</v>
      </c>
      <c r="B6" s="130" t="s">
        <v>1</v>
      </c>
      <c r="C6" s="130" t="s">
        <v>1</v>
      </c>
      <c r="D6" s="130"/>
      <c r="E6" s="130"/>
      <c r="F6" s="130"/>
    </row>
    <row r="7" spans="1:6" ht="12.75">
      <c r="A7" s="130" t="s">
        <v>1</v>
      </c>
      <c r="B7" s="130" t="s">
        <v>1</v>
      </c>
      <c r="C7" s="130" t="s">
        <v>1</v>
      </c>
      <c r="D7" s="130"/>
      <c r="E7" s="130"/>
      <c r="F7" s="130"/>
    </row>
    <row r="8" spans="1:6" ht="12.75">
      <c r="A8" s="130" t="s">
        <v>101</v>
      </c>
      <c r="B8" s="130" t="s">
        <v>102</v>
      </c>
      <c r="C8" s="128" t="s">
        <v>104</v>
      </c>
      <c r="D8" s="128" t="s">
        <v>161</v>
      </c>
      <c r="E8" s="128" t="s">
        <v>162</v>
      </c>
      <c r="F8" s="128" t="s">
        <v>163</v>
      </c>
    </row>
    <row r="9" spans="1:6" ht="12.75">
      <c r="A9" s="130" t="s">
        <v>1</v>
      </c>
      <c r="B9" s="130" t="s">
        <v>1</v>
      </c>
      <c r="C9" s="129"/>
      <c r="D9" s="129" t="s">
        <v>160</v>
      </c>
      <c r="E9" s="129"/>
      <c r="F9" s="129"/>
    </row>
    <row r="10" spans="1:6" ht="12.75">
      <c r="A10" s="131" t="s">
        <v>93</v>
      </c>
      <c r="B10" s="132"/>
      <c r="C10" s="133"/>
      <c r="D10" s="51">
        <f>D11+D18+D32</f>
        <v>514.81</v>
      </c>
      <c r="E10" s="51">
        <f>E11+E18+E32</f>
        <v>451.82000000000005</v>
      </c>
      <c r="F10" s="51">
        <f>F11+F18+F32</f>
        <v>62.989999999999995</v>
      </c>
    </row>
    <row r="11" spans="1:6" ht="12.75">
      <c r="A11" s="134">
        <v>301</v>
      </c>
      <c r="B11" s="134"/>
      <c r="C11" s="52" t="s">
        <v>202</v>
      </c>
      <c r="D11" s="51">
        <f>SUM(D12:D17)</f>
        <v>359.1</v>
      </c>
      <c r="E11" s="51">
        <f>SUM(E12:E17)</f>
        <v>354.54</v>
      </c>
      <c r="F11" s="51">
        <f>SUM(F12:F17)</f>
        <v>4.56</v>
      </c>
    </row>
    <row r="12" spans="1:6" ht="12.75">
      <c r="A12" s="134">
        <v>30101</v>
      </c>
      <c r="B12" s="134" t="s">
        <v>203</v>
      </c>
      <c r="C12" s="52" t="s">
        <v>238</v>
      </c>
      <c r="D12" s="51">
        <f aca="true" t="shared" si="0" ref="D12:D17">E12+F12</f>
        <v>43.38</v>
      </c>
      <c r="E12" s="51">
        <v>43.38</v>
      </c>
      <c r="F12" s="51">
        <v>0</v>
      </c>
    </row>
    <row r="13" spans="1:6" ht="12.75">
      <c r="A13" s="134">
        <v>30102</v>
      </c>
      <c r="B13" s="134" t="s">
        <v>204</v>
      </c>
      <c r="C13" s="52" t="s">
        <v>239</v>
      </c>
      <c r="D13" s="51">
        <f t="shared" si="0"/>
        <v>182.7</v>
      </c>
      <c r="E13" s="51">
        <v>182.7</v>
      </c>
      <c r="F13" s="51">
        <v>0</v>
      </c>
    </row>
    <row r="14" spans="1:6" ht="12.75">
      <c r="A14" s="135">
        <v>30103</v>
      </c>
      <c r="B14" s="135" t="s">
        <v>205</v>
      </c>
      <c r="C14" s="53" t="s">
        <v>240</v>
      </c>
      <c r="D14" s="51">
        <f t="shared" si="0"/>
        <v>10.8</v>
      </c>
      <c r="E14" s="51">
        <v>10.8</v>
      </c>
      <c r="F14" s="51">
        <v>0</v>
      </c>
    </row>
    <row r="15" spans="1:6" ht="12.75">
      <c r="A15" s="134">
        <v>30104</v>
      </c>
      <c r="B15" s="134" t="s">
        <v>206</v>
      </c>
      <c r="C15" s="52" t="s">
        <v>241</v>
      </c>
      <c r="D15" s="51">
        <f t="shared" si="0"/>
        <v>80.64</v>
      </c>
      <c r="E15" s="51">
        <v>80.64</v>
      </c>
      <c r="F15" s="51">
        <v>0</v>
      </c>
    </row>
    <row r="16" spans="1:6" ht="12.75">
      <c r="A16" s="134">
        <v>30107</v>
      </c>
      <c r="B16" s="134" t="s">
        <v>207</v>
      </c>
      <c r="C16" s="52" t="s">
        <v>242</v>
      </c>
      <c r="D16" s="51">
        <f t="shared" si="0"/>
        <v>16.92</v>
      </c>
      <c r="E16" s="51">
        <v>16.92</v>
      </c>
      <c r="F16" s="51">
        <v>0</v>
      </c>
    </row>
    <row r="17" spans="1:6" ht="12.75">
      <c r="A17" s="134" t="s">
        <v>222</v>
      </c>
      <c r="B17" s="134" t="s">
        <v>208</v>
      </c>
      <c r="C17" s="52" t="s">
        <v>243</v>
      </c>
      <c r="D17" s="51">
        <f t="shared" si="0"/>
        <v>24.66</v>
      </c>
      <c r="E17" s="51">
        <v>20.1</v>
      </c>
      <c r="F17" s="51">
        <v>4.56</v>
      </c>
    </row>
    <row r="18" spans="1:6" ht="12.75">
      <c r="A18" s="134">
        <v>302</v>
      </c>
      <c r="B18" s="134"/>
      <c r="C18" s="52" t="s">
        <v>236</v>
      </c>
      <c r="D18" s="51">
        <f>SUM(D19:D31)</f>
        <v>72.28999999999999</v>
      </c>
      <c r="E18" s="51">
        <f>SUM(E19:E31)</f>
        <v>13.86</v>
      </c>
      <c r="F18" s="51">
        <f>SUM(F19:F31)</f>
        <v>58.42999999999999</v>
      </c>
    </row>
    <row r="19" spans="1:6" ht="12.75">
      <c r="A19" s="134">
        <v>30201</v>
      </c>
      <c r="B19" s="134" t="s">
        <v>203</v>
      </c>
      <c r="C19" s="52" t="s">
        <v>244</v>
      </c>
      <c r="D19" s="51">
        <f>E19+F19</f>
        <v>15</v>
      </c>
      <c r="E19" s="51">
        <v>0</v>
      </c>
      <c r="F19" s="51">
        <v>15</v>
      </c>
    </row>
    <row r="20" spans="1:6" ht="12.75">
      <c r="A20" s="134">
        <v>30202</v>
      </c>
      <c r="B20" s="134" t="s">
        <v>204</v>
      </c>
      <c r="C20" s="52" t="s">
        <v>245</v>
      </c>
      <c r="D20" s="51">
        <f aca="true" t="shared" si="1" ref="D20:D31">E20+F20</f>
        <v>5</v>
      </c>
      <c r="E20" s="51">
        <v>0</v>
      </c>
      <c r="F20" s="51">
        <v>5</v>
      </c>
    </row>
    <row r="21" spans="1:6" ht="12.75">
      <c r="A21" s="134">
        <v>30207</v>
      </c>
      <c r="B21" s="134" t="s">
        <v>207</v>
      </c>
      <c r="C21" s="52" t="s">
        <v>246</v>
      </c>
      <c r="D21" s="51">
        <f t="shared" si="1"/>
        <v>1</v>
      </c>
      <c r="E21" s="51">
        <v>0</v>
      </c>
      <c r="F21" s="51">
        <v>1</v>
      </c>
    </row>
    <row r="22" spans="1:6" ht="12.75">
      <c r="A22" s="134" t="s">
        <v>223</v>
      </c>
      <c r="B22" s="134" t="s">
        <v>18</v>
      </c>
      <c r="C22" s="52" t="s">
        <v>247</v>
      </c>
      <c r="D22" s="51">
        <f t="shared" si="1"/>
        <v>6</v>
      </c>
      <c r="E22" s="51">
        <v>0</v>
      </c>
      <c r="F22" s="51">
        <v>6</v>
      </c>
    </row>
    <row r="23" spans="1:6" ht="12.75">
      <c r="A23" s="134" t="s">
        <v>224</v>
      </c>
      <c r="B23" s="134" t="s">
        <v>19</v>
      </c>
      <c r="C23" s="52" t="s">
        <v>248</v>
      </c>
      <c r="D23" s="51">
        <f t="shared" si="1"/>
        <v>3.5</v>
      </c>
      <c r="E23" s="51">
        <v>0</v>
      </c>
      <c r="F23" s="51">
        <v>3.5</v>
      </c>
    </row>
    <row r="24" spans="1:6" ht="12.75">
      <c r="A24" s="134" t="s">
        <v>225</v>
      </c>
      <c r="B24" s="134" t="s">
        <v>20</v>
      </c>
      <c r="C24" s="52" t="s">
        <v>249</v>
      </c>
      <c r="D24" s="51">
        <f t="shared" si="1"/>
        <v>1</v>
      </c>
      <c r="E24" s="51">
        <v>0</v>
      </c>
      <c r="F24" s="51">
        <v>1</v>
      </c>
    </row>
    <row r="25" spans="1:6" ht="12.75">
      <c r="A25" s="134" t="s">
        <v>226</v>
      </c>
      <c r="B25" s="134" t="s">
        <v>56</v>
      </c>
      <c r="C25" s="52" t="s">
        <v>250</v>
      </c>
      <c r="D25" s="51">
        <f t="shared" si="1"/>
        <v>1.8</v>
      </c>
      <c r="E25" s="51">
        <v>0</v>
      </c>
      <c r="F25" s="51">
        <v>1.8</v>
      </c>
    </row>
    <row r="26" spans="1:6" ht="12.75">
      <c r="A26" s="134" t="s">
        <v>227</v>
      </c>
      <c r="B26" s="134" t="s">
        <v>59</v>
      </c>
      <c r="C26" s="52" t="s">
        <v>251</v>
      </c>
      <c r="D26" s="51">
        <f t="shared" si="1"/>
        <v>3</v>
      </c>
      <c r="E26" s="51">
        <v>0</v>
      </c>
      <c r="F26" s="51">
        <v>3</v>
      </c>
    </row>
    <row r="27" spans="1:6" ht="12.75">
      <c r="A27" s="134" t="s">
        <v>228</v>
      </c>
      <c r="B27" s="134" t="s">
        <v>62</v>
      </c>
      <c r="C27" s="52" t="s">
        <v>252</v>
      </c>
      <c r="D27" s="51">
        <f t="shared" si="1"/>
        <v>7</v>
      </c>
      <c r="E27" s="51">
        <v>0</v>
      </c>
      <c r="F27" s="51">
        <v>7</v>
      </c>
    </row>
    <row r="28" spans="1:6" ht="12.75">
      <c r="A28" s="134" t="s">
        <v>229</v>
      </c>
      <c r="B28" s="134" t="s">
        <v>88</v>
      </c>
      <c r="C28" s="52" t="s">
        <v>253</v>
      </c>
      <c r="D28" s="51">
        <f t="shared" si="1"/>
        <v>0.3</v>
      </c>
      <c r="E28" s="51">
        <v>0</v>
      </c>
      <c r="F28" s="51">
        <v>0.3</v>
      </c>
    </row>
    <row r="29" spans="1:6" ht="12.75">
      <c r="A29" s="134" t="s">
        <v>230</v>
      </c>
      <c r="B29" s="134" t="s">
        <v>23</v>
      </c>
      <c r="C29" s="52" t="s">
        <v>254</v>
      </c>
      <c r="D29" s="51">
        <f t="shared" si="1"/>
        <v>3.8</v>
      </c>
      <c r="E29" s="51"/>
      <c r="F29" s="51">
        <v>3.8</v>
      </c>
    </row>
    <row r="30" spans="1:6" ht="12.75">
      <c r="A30" s="134" t="s">
        <v>231</v>
      </c>
      <c r="B30" s="134" t="s">
        <v>45</v>
      </c>
      <c r="C30" s="52" t="s">
        <v>255</v>
      </c>
      <c r="D30" s="51">
        <f t="shared" si="1"/>
        <v>18.86</v>
      </c>
      <c r="E30" s="51">
        <v>13.86</v>
      </c>
      <c r="F30" s="51">
        <v>5</v>
      </c>
    </row>
    <row r="31" spans="1:6" ht="12.75">
      <c r="A31" s="134" t="s">
        <v>232</v>
      </c>
      <c r="B31" s="134" t="s">
        <v>208</v>
      </c>
      <c r="C31" s="52" t="s">
        <v>256</v>
      </c>
      <c r="D31" s="51">
        <f t="shared" si="1"/>
        <v>6.03</v>
      </c>
      <c r="E31" s="51">
        <v>0</v>
      </c>
      <c r="F31" s="51">
        <v>6.03</v>
      </c>
    </row>
    <row r="32" spans="1:6" ht="12.75">
      <c r="A32" s="134">
        <v>303</v>
      </c>
      <c r="B32" s="134"/>
      <c r="C32" s="52" t="s">
        <v>210</v>
      </c>
      <c r="D32" s="51">
        <f>SUM(D33:D37)</f>
        <v>83.42</v>
      </c>
      <c r="E32" s="51">
        <f>SUM(E33:E37)</f>
        <v>83.42</v>
      </c>
      <c r="F32" s="51">
        <f>SUM(F33:F37)</f>
        <v>0</v>
      </c>
    </row>
    <row r="33" spans="1:6" ht="12.75">
      <c r="A33" s="134">
        <v>30302</v>
      </c>
      <c r="B33" s="134" t="s">
        <v>204</v>
      </c>
      <c r="C33" s="52" t="s">
        <v>257</v>
      </c>
      <c r="D33" s="51">
        <v>3.09</v>
      </c>
      <c r="E33" s="51">
        <v>3.09</v>
      </c>
      <c r="F33" s="51">
        <v>0</v>
      </c>
    </row>
    <row r="34" spans="1:6" ht="12.75">
      <c r="A34" s="134">
        <v>30305</v>
      </c>
      <c r="B34" s="134" t="s">
        <v>209</v>
      </c>
      <c r="C34" s="52" t="s">
        <v>258</v>
      </c>
      <c r="D34" s="51">
        <v>46.08</v>
      </c>
      <c r="E34" s="51">
        <v>46.08</v>
      </c>
      <c r="F34" s="51">
        <v>0</v>
      </c>
    </row>
    <row r="35" spans="1:6" ht="12.75">
      <c r="A35" s="134" t="s">
        <v>233</v>
      </c>
      <c r="B35" s="134" t="s">
        <v>18</v>
      </c>
      <c r="C35" s="52" t="s">
        <v>259</v>
      </c>
      <c r="D35" s="51">
        <v>24.12</v>
      </c>
      <c r="E35" s="51">
        <v>24.12</v>
      </c>
      <c r="F35" s="51">
        <v>0</v>
      </c>
    </row>
    <row r="36" spans="1:6" ht="12.75">
      <c r="A36" s="134" t="s">
        <v>234</v>
      </c>
      <c r="B36" s="134" t="s">
        <v>20</v>
      </c>
      <c r="C36" s="52" t="s">
        <v>260</v>
      </c>
      <c r="D36" s="51">
        <v>9.46</v>
      </c>
      <c r="E36" s="51">
        <v>9.46</v>
      </c>
      <c r="F36" s="51">
        <v>0</v>
      </c>
    </row>
    <row r="37" spans="1:6" ht="12.75">
      <c r="A37" s="134" t="s">
        <v>235</v>
      </c>
      <c r="B37" s="134" t="s">
        <v>208</v>
      </c>
      <c r="C37" s="52" t="s">
        <v>261</v>
      </c>
      <c r="D37" s="51">
        <v>0.67</v>
      </c>
      <c r="E37" s="51">
        <v>0.67</v>
      </c>
      <c r="F37" s="51">
        <v>0</v>
      </c>
    </row>
    <row r="38" ht="12.75">
      <c r="A38" s="46" t="s">
        <v>217</v>
      </c>
    </row>
  </sheetData>
  <sheetProtection/>
  <mergeCells count="39">
    <mergeCell ref="A36:B36"/>
    <mergeCell ref="A37:B37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C10"/>
    <mergeCell ref="A8:A9"/>
    <mergeCell ref="B8:B9"/>
    <mergeCell ref="A11:B11"/>
    <mergeCell ref="A2:F2"/>
    <mergeCell ref="D8:D9"/>
    <mergeCell ref="E8:E9"/>
    <mergeCell ref="F8:F9"/>
    <mergeCell ref="D4:F7"/>
    <mergeCell ref="A4:C4"/>
    <mergeCell ref="A5:B7"/>
    <mergeCell ref="C5:C7"/>
    <mergeCell ref="C8:C9"/>
  </mergeCells>
  <printOptions/>
  <pageMargins left="0.5905511811023622" right="0.5905511811023622" top="0.5905511811023622" bottom="0.5905511811023622" header="0.3937007874015748" footer="0.3937007874015748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8"/>
  <sheetViews>
    <sheetView workbookViewId="0" topLeftCell="A1">
      <selection activeCell="C26" sqref="C26"/>
    </sheetView>
  </sheetViews>
  <sheetFormatPr defaultColWidth="9.00390625" defaultRowHeight="12.75"/>
  <cols>
    <col min="1" max="1" width="6.140625" style="36" customWidth="1"/>
    <col min="2" max="2" width="5.8515625" style="36" customWidth="1"/>
    <col min="3" max="3" width="53.421875" style="36" customWidth="1"/>
    <col min="4" max="4" width="23.421875" style="36" customWidth="1"/>
    <col min="5" max="16384" width="9.00390625" style="36" customWidth="1"/>
  </cols>
  <sheetData>
    <row r="1" spans="1:4" ht="12.75">
      <c r="A1" s="100"/>
      <c r="B1" s="100"/>
      <c r="C1" s="100"/>
      <c r="D1" s="101" t="s">
        <v>319</v>
      </c>
    </row>
    <row r="2" spans="1:4" ht="27">
      <c r="A2" s="143" t="s">
        <v>320</v>
      </c>
      <c r="B2" s="143"/>
      <c r="C2" s="143"/>
      <c r="D2" s="143"/>
    </row>
    <row r="3" spans="1:4" s="41" customFormat="1" ht="15">
      <c r="A3" s="102" t="s">
        <v>321</v>
      </c>
      <c r="B3" s="37"/>
      <c r="C3" s="103" t="s">
        <v>378</v>
      </c>
      <c r="D3" s="104" t="s">
        <v>322</v>
      </c>
    </row>
    <row r="4" spans="1:4" ht="12.75">
      <c r="A4" s="116" t="s">
        <v>96</v>
      </c>
      <c r="B4" s="116" t="s">
        <v>1</v>
      </c>
      <c r="C4" s="116" t="s">
        <v>1</v>
      </c>
      <c r="D4" s="144" t="s">
        <v>323</v>
      </c>
    </row>
    <row r="5" spans="1:4" ht="12.75">
      <c r="A5" s="116" t="s">
        <v>324</v>
      </c>
      <c r="B5" s="116" t="s">
        <v>1</v>
      </c>
      <c r="C5" s="116" t="s">
        <v>98</v>
      </c>
      <c r="D5" s="145"/>
    </row>
    <row r="6" spans="1:4" ht="12.75">
      <c r="A6" s="116" t="s">
        <v>1</v>
      </c>
      <c r="B6" s="116" t="s">
        <v>1</v>
      </c>
      <c r="C6" s="116" t="s">
        <v>1</v>
      </c>
      <c r="D6" s="145"/>
    </row>
    <row r="7" spans="1:4" ht="12.75">
      <c r="A7" s="116" t="s">
        <v>1</v>
      </c>
      <c r="B7" s="116" t="s">
        <v>1</v>
      </c>
      <c r="C7" s="116" t="s">
        <v>1</v>
      </c>
      <c r="D7" s="145"/>
    </row>
    <row r="8" spans="1:4" ht="12.75">
      <c r="A8" s="105" t="s">
        <v>101</v>
      </c>
      <c r="B8" s="105" t="s">
        <v>102</v>
      </c>
      <c r="C8" s="106" t="s">
        <v>104</v>
      </c>
      <c r="D8" s="145"/>
    </row>
    <row r="9" spans="1:4" ht="12.75">
      <c r="A9" s="113" t="s">
        <v>93</v>
      </c>
      <c r="B9" s="114"/>
      <c r="C9" s="115"/>
      <c r="D9" s="93">
        <v>999.03</v>
      </c>
    </row>
    <row r="10" spans="1:4" s="110" customFormat="1" ht="12.75">
      <c r="A10" s="141">
        <v>301</v>
      </c>
      <c r="B10" s="141"/>
      <c r="C10" s="108" t="s">
        <v>325</v>
      </c>
      <c r="D10" s="93">
        <v>6.25</v>
      </c>
    </row>
    <row r="11" spans="1:4" ht="12.75">
      <c r="A11" s="140">
        <v>30101</v>
      </c>
      <c r="B11" s="140"/>
      <c r="C11" s="111" t="s">
        <v>238</v>
      </c>
      <c r="D11" s="93"/>
    </row>
    <row r="12" spans="1:4" ht="12.75">
      <c r="A12" s="140">
        <v>30102</v>
      </c>
      <c r="B12" s="140"/>
      <c r="C12" s="111" t="s">
        <v>239</v>
      </c>
      <c r="D12" s="93"/>
    </row>
    <row r="13" spans="1:4" ht="12.75">
      <c r="A13" s="142">
        <v>30103</v>
      </c>
      <c r="B13" s="142"/>
      <c r="C13" s="112" t="s">
        <v>240</v>
      </c>
      <c r="D13" s="93"/>
    </row>
    <row r="14" spans="1:4" ht="12.75">
      <c r="A14" s="140">
        <v>30104</v>
      </c>
      <c r="B14" s="140"/>
      <c r="C14" s="111" t="s">
        <v>241</v>
      </c>
      <c r="D14" s="93"/>
    </row>
    <row r="15" spans="1:4" ht="12.75">
      <c r="A15" s="136">
        <v>30106</v>
      </c>
      <c r="B15" s="137"/>
      <c r="C15" s="111" t="s">
        <v>326</v>
      </c>
      <c r="D15" s="93"/>
    </row>
    <row r="16" spans="1:4" ht="12.75">
      <c r="A16" s="136">
        <v>30107</v>
      </c>
      <c r="B16" s="137"/>
      <c r="C16" s="111" t="s">
        <v>327</v>
      </c>
      <c r="D16" s="93"/>
    </row>
    <row r="17" spans="1:4" ht="12.75">
      <c r="A17" s="140">
        <v>30199</v>
      </c>
      <c r="B17" s="140"/>
      <c r="C17" s="111" t="s">
        <v>243</v>
      </c>
      <c r="D17" s="93">
        <v>6.25</v>
      </c>
    </row>
    <row r="18" spans="1:4" s="110" customFormat="1" ht="12.75">
      <c r="A18" s="141">
        <v>302</v>
      </c>
      <c r="B18" s="141"/>
      <c r="C18" s="108" t="s">
        <v>305</v>
      </c>
      <c r="D18" s="93">
        <v>992.78</v>
      </c>
    </row>
    <row r="19" spans="1:4" ht="12.75">
      <c r="A19" s="140">
        <v>30201</v>
      </c>
      <c r="B19" s="140"/>
      <c r="C19" s="111" t="s">
        <v>244</v>
      </c>
      <c r="D19" s="93">
        <v>4</v>
      </c>
    </row>
    <row r="20" spans="1:4" ht="12.75">
      <c r="A20" s="140">
        <v>30202</v>
      </c>
      <c r="B20" s="140"/>
      <c r="C20" s="111" t="s">
        <v>245</v>
      </c>
      <c r="D20" s="93">
        <v>19.5</v>
      </c>
    </row>
    <row r="21" spans="1:4" ht="12.75">
      <c r="A21" s="136">
        <v>30203</v>
      </c>
      <c r="B21" s="137"/>
      <c r="C21" s="111" t="s">
        <v>328</v>
      </c>
      <c r="D21" s="93"/>
    </row>
    <row r="22" spans="1:4" ht="12.75">
      <c r="A22" s="136">
        <v>30204</v>
      </c>
      <c r="B22" s="137"/>
      <c r="C22" s="111" t="s">
        <v>329</v>
      </c>
      <c r="D22" s="93"/>
    </row>
    <row r="23" spans="1:4" ht="12.75">
      <c r="A23" s="140">
        <v>30205</v>
      </c>
      <c r="B23" s="140"/>
      <c r="C23" s="111" t="s">
        <v>309</v>
      </c>
      <c r="D23" s="93"/>
    </row>
    <row r="24" spans="1:4" ht="12.75">
      <c r="A24" s="140">
        <v>30206</v>
      </c>
      <c r="B24" s="140"/>
      <c r="C24" s="111" t="s">
        <v>310</v>
      </c>
      <c r="D24" s="93"/>
    </row>
    <row r="25" spans="1:4" ht="12.75">
      <c r="A25" s="140">
        <v>30207</v>
      </c>
      <c r="B25" s="140"/>
      <c r="C25" s="111" t="s">
        <v>246</v>
      </c>
      <c r="D25" s="93">
        <v>1</v>
      </c>
    </row>
    <row r="26" spans="1:4" ht="12.75">
      <c r="A26" s="136">
        <v>30208</v>
      </c>
      <c r="B26" s="137"/>
      <c r="C26" s="111" t="s">
        <v>330</v>
      </c>
      <c r="D26" s="93"/>
    </row>
    <row r="27" spans="1:4" ht="12.75">
      <c r="A27" s="140">
        <v>30209</v>
      </c>
      <c r="B27" s="140"/>
      <c r="C27" s="111" t="s">
        <v>311</v>
      </c>
      <c r="D27" s="93"/>
    </row>
    <row r="28" spans="1:4" ht="12.75">
      <c r="A28" s="140">
        <v>30211</v>
      </c>
      <c r="B28" s="140"/>
      <c r="C28" s="111" t="s">
        <v>247</v>
      </c>
      <c r="D28" s="93"/>
    </row>
    <row r="29" spans="1:4" ht="12.75">
      <c r="A29" s="140">
        <v>30212</v>
      </c>
      <c r="B29" s="140"/>
      <c r="C29" s="111" t="s">
        <v>248</v>
      </c>
      <c r="D29" s="93">
        <v>3</v>
      </c>
    </row>
    <row r="30" spans="1:4" ht="12.75">
      <c r="A30" s="140">
        <v>30213</v>
      </c>
      <c r="B30" s="140"/>
      <c r="C30" s="111" t="s">
        <v>249</v>
      </c>
      <c r="D30" s="93">
        <v>11.3</v>
      </c>
    </row>
    <row r="31" spans="1:4" ht="12.75">
      <c r="A31" s="136">
        <v>30214</v>
      </c>
      <c r="B31" s="137"/>
      <c r="C31" s="111" t="s">
        <v>331</v>
      </c>
      <c r="D31" s="93">
        <v>14</v>
      </c>
    </row>
    <row r="32" spans="1:4" ht="12.75">
      <c r="A32" s="140">
        <v>30215</v>
      </c>
      <c r="B32" s="140"/>
      <c r="C32" s="111" t="s">
        <v>250</v>
      </c>
      <c r="D32" s="93">
        <v>1.2</v>
      </c>
    </row>
    <row r="33" spans="1:4" ht="12.75">
      <c r="A33" s="140">
        <v>30216</v>
      </c>
      <c r="B33" s="140"/>
      <c r="C33" s="111" t="s">
        <v>251</v>
      </c>
      <c r="D33" s="93">
        <v>29</v>
      </c>
    </row>
    <row r="34" spans="1:4" ht="12.75">
      <c r="A34" s="140">
        <v>30217</v>
      </c>
      <c r="B34" s="140"/>
      <c r="C34" s="111" t="s">
        <v>252</v>
      </c>
      <c r="D34" s="93"/>
    </row>
    <row r="35" spans="1:4" ht="12.75">
      <c r="A35" s="136">
        <v>30218</v>
      </c>
      <c r="B35" s="137"/>
      <c r="C35" s="111" t="s">
        <v>332</v>
      </c>
      <c r="D35" s="93"/>
    </row>
    <row r="36" spans="1:4" ht="12.75">
      <c r="A36" s="136">
        <v>30224</v>
      </c>
      <c r="B36" s="137"/>
      <c r="C36" s="111" t="s">
        <v>333</v>
      </c>
      <c r="D36" s="93"/>
    </row>
    <row r="37" spans="1:4" ht="12.75">
      <c r="A37" s="136">
        <v>30225</v>
      </c>
      <c r="B37" s="137"/>
      <c r="C37" s="111" t="s">
        <v>334</v>
      </c>
      <c r="D37" s="93"/>
    </row>
    <row r="38" spans="1:4" ht="12.75">
      <c r="A38" s="140">
        <v>30226</v>
      </c>
      <c r="B38" s="140"/>
      <c r="C38" s="111" t="s">
        <v>312</v>
      </c>
      <c r="D38" s="93">
        <v>13</v>
      </c>
    </row>
    <row r="39" spans="1:4" ht="12.75">
      <c r="A39" s="140">
        <v>30227</v>
      </c>
      <c r="B39" s="140"/>
      <c r="C39" s="111" t="s">
        <v>313</v>
      </c>
      <c r="D39" s="93"/>
    </row>
    <row r="40" spans="1:4" ht="12.75">
      <c r="A40" s="140">
        <v>30228</v>
      </c>
      <c r="B40" s="140"/>
      <c r="C40" s="111" t="s">
        <v>253</v>
      </c>
      <c r="D40" s="93"/>
    </row>
    <row r="41" spans="1:4" ht="12.75">
      <c r="A41" s="136">
        <v>30229</v>
      </c>
      <c r="B41" s="137"/>
      <c r="C41" s="111" t="s">
        <v>335</v>
      </c>
      <c r="D41" s="93"/>
    </row>
    <row r="42" spans="1:4" ht="12.75">
      <c r="A42" s="140">
        <v>30231</v>
      </c>
      <c r="B42" s="140"/>
      <c r="C42" s="111" t="s">
        <v>254</v>
      </c>
      <c r="D42" s="93"/>
    </row>
    <row r="43" spans="1:4" ht="12.75">
      <c r="A43" s="140">
        <v>30239</v>
      </c>
      <c r="B43" s="140"/>
      <c r="C43" s="111" t="s">
        <v>255</v>
      </c>
      <c r="D43" s="93">
        <v>20.6</v>
      </c>
    </row>
    <row r="44" spans="1:4" ht="12.75">
      <c r="A44" s="136">
        <v>30240</v>
      </c>
      <c r="B44" s="137"/>
      <c r="C44" s="111" t="s">
        <v>336</v>
      </c>
      <c r="D44" s="93"/>
    </row>
    <row r="45" spans="1:4" ht="12.75">
      <c r="A45" s="140">
        <v>30299</v>
      </c>
      <c r="B45" s="140"/>
      <c r="C45" s="111" t="s">
        <v>256</v>
      </c>
      <c r="D45" s="93">
        <v>876.18</v>
      </c>
    </row>
    <row r="46" spans="1:4" s="110" customFormat="1" ht="12.75">
      <c r="A46" s="141">
        <v>303</v>
      </c>
      <c r="B46" s="141"/>
      <c r="C46" s="108" t="s">
        <v>210</v>
      </c>
      <c r="D46" s="109">
        <f>SUM(D47:D62)</f>
        <v>0</v>
      </c>
    </row>
    <row r="47" spans="1:4" ht="12.75">
      <c r="A47" s="140">
        <v>30301</v>
      </c>
      <c r="B47" s="140"/>
      <c r="C47" s="111" t="s">
        <v>314</v>
      </c>
      <c r="D47" s="107"/>
    </row>
    <row r="48" spans="1:4" ht="12.75">
      <c r="A48" s="140">
        <v>30302</v>
      </c>
      <c r="B48" s="140"/>
      <c r="C48" s="111" t="s">
        <v>257</v>
      </c>
      <c r="D48" s="107"/>
    </row>
    <row r="49" spans="1:4" ht="12.75">
      <c r="A49" s="136">
        <v>30303</v>
      </c>
      <c r="B49" s="137"/>
      <c r="C49" s="111" t="s">
        <v>337</v>
      </c>
      <c r="D49" s="107"/>
    </row>
    <row r="50" spans="1:4" ht="12.75">
      <c r="A50" s="136">
        <v>30304</v>
      </c>
      <c r="B50" s="137"/>
      <c r="C50" s="111" t="s">
        <v>338</v>
      </c>
      <c r="D50" s="107"/>
    </row>
    <row r="51" spans="1:4" ht="12.75">
      <c r="A51" s="140">
        <v>30305</v>
      </c>
      <c r="B51" s="140"/>
      <c r="C51" s="111" t="s">
        <v>258</v>
      </c>
      <c r="D51" s="107"/>
    </row>
    <row r="52" spans="1:4" ht="12.75">
      <c r="A52" s="136">
        <v>30306</v>
      </c>
      <c r="B52" s="137"/>
      <c r="C52" s="111" t="s">
        <v>315</v>
      </c>
      <c r="D52" s="107"/>
    </row>
    <row r="53" spans="1:4" ht="12.75">
      <c r="A53" s="136">
        <v>30307</v>
      </c>
      <c r="B53" s="137"/>
      <c r="C53" s="111" t="s">
        <v>316</v>
      </c>
      <c r="D53" s="107"/>
    </row>
    <row r="54" spans="1:4" ht="12.75">
      <c r="A54" s="136">
        <v>30308</v>
      </c>
      <c r="B54" s="137"/>
      <c r="C54" s="111" t="s">
        <v>339</v>
      </c>
      <c r="D54" s="107"/>
    </row>
    <row r="55" spans="1:4" ht="12.75">
      <c r="A55" s="136">
        <v>30309</v>
      </c>
      <c r="B55" s="137"/>
      <c r="C55" s="111" t="s">
        <v>317</v>
      </c>
      <c r="D55" s="107"/>
    </row>
    <row r="56" spans="1:4" ht="12.75">
      <c r="A56" s="136">
        <v>30310</v>
      </c>
      <c r="B56" s="137"/>
      <c r="C56" s="111" t="s">
        <v>340</v>
      </c>
      <c r="D56" s="107"/>
    </row>
    <row r="57" spans="1:4" ht="12.75">
      <c r="A57" s="136">
        <v>30311</v>
      </c>
      <c r="B57" s="137"/>
      <c r="C57" s="111" t="s">
        <v>259</v>
      </c>
      <c r="D57" s="107"/>
    </row>
    <row r="58" spans="1:4" ht="12.75">
      <c r="A58" s="136">
        <v>30312</v>
      </c>
      <c r="B58" s="137"/>
      <c r="C58" s="111" t="s">
        <v>341</v>
      </c>
      <c r="D58" s="107"/>
    </row>
    <row r="59" spans="1:4" ht="12.75">
      <c r="A59" s="136">
        <v>30313</v>
      </c>
      <c r="B59" s="137"/>
      <c r="C59" s="111" t="s">
        <v>260</v>
      </c>
      <c r="D59" s="107"/>
    </row>
    <row r="60" spans="1:4" ht="12.75">
      <c r="A60" s="136">
        <v>30314</v>
      </c>
      <c r="B60" s="137"/>
      <c r="C60" s="111" t="s">
        <v>342</v>
      </c>
      <c r="D60" s="107"/>
    </row>
    <row r="61" spans="1:4" ht="12.75">
      <c r="A61" s="136">
        <v>30315</v>
      </c>
      <c r="B61" s="137"/>
      <c r="C61" s="111" t="s">
        <v>343</v>
      </c>
      <c r="D61" s="107"/>
    </row>
    <row r="62" spans="1:4" ht="12.75">
      <c r="A62" s="136">
        <v>30399</v>
      </c>
      <c r="B62" s="137"/>
      <c r="C62" s="111" t="s">
        <v>261</v>
      </c>
      <c r="D62" s="107"/>
    </row>
    <row r="63" spans="1:4" s="110" customFormat="1" ht="12.75">
      <c r="A63" s="138">
        <v>304</v>
      </c>
      <c r="B63" s="139"/>
      <c r="C63" s="108" t="s">
        <v>344</v>
      </c>
      <c r="D63" s="109">
        <f>SUM(D64:D67)</f>
        <v>0</v>
      </c>
    </row>
    <row r="64" spans="1:4" ht="12.75">
      <c r="A64" s="136">
        <v>30401</v>
      </c>
      <c r="B64" s="137"/>
      <c r="C64" s="111" t="s">
        <v>345</v>
      </c>
      <c r="D64" s="107"/>
    </row>
    <row r="65" spans="1:4" ht="12.75">
      <c r="A65" s="136">
        <v>30402</v>
      </c>
      <c r="B65" s="137"/>
      <c r="C65" s="111" t="s">
        <v>346</v>
      </c>
      <c r="D65" s="107"/>
    </row>
    <row r="66" spans="1:4" ht="12.75">
      <c r="A66" s="136">
        <v>30403</v>
      </c>
      <c r="B66" s="137"/>
      <c r="C66" s="111" t="s">
        <v>347</v>
      </c>
      <c r="D66" s="107"/>
    </row>
    <row r="67" spans="1:4" ht="12.75">
      <c r="A67" s="136">
        <v>30499</v>
      </c>
      <c r="B67" s="137"/>
      <c r="C67" s="111" t="s">
        <v>348</v>
      </c>
      <c r="D67" s="107"/>
    </row>
    <row r="68" spans="1:4" s="110" customFormat="1" ht="12.75">
      <c r="A68" s="138">
        <v>305</v>
      </c>
      <c r="B68" s="139"/>
      <c r="C68" s="108" t="s">
        <v>349</v>
      </c>
      <c r="D68" s="109">
        <f>SUM(D69:D70)</f>
        <v>0</v>
      </c>
    </row>
    <row r="69" spans="1:4" ht="12.75">
      <c r="A69" s="136">
        <v>30501</v>
      </c>
      <c r="B69" s="137"/>
      <c r="C69" s="111" t="s">
        <v>350</v>
      </c>
      <c r="D69" s="107"/>
    </row>
    <row r="70" spans="1:4" ht="12.75">
      <c r="A70" s="136">
        <v>30502</v>
      </c>
      <c r="B70" s="137"/>
      <c r="C70" s="111" t="s">
        <v>351</v>
      </c>
      <c r="D70" s="107"/>
    </row>
    <row r="71" spans="1:4" s="110" customFormat="1" ht="12.75">
      <c r="A71" s="138">
        <v>307</v>
      </c>
      <c r="B71" s="139"/>
      <c r="C71" s="108" t="s">
        <v>352</v>
      </c>
      <c r="D71" s="109">
        <f>SUM(D72:D73)</f>
        <v>0</v>
      </c>
    </row>
    <row r="72" spans="1:4" ht="12.75">
      <c r="A72" s="136">
        <v>30701</v>
      </c>
      <c r="B72" s="137"/>
      <c r="C72" s="111" t="s">
        <v>353</v>
      </c>
      <c r="D72" s="107"/>
    </row>
    <row r="73" spans="1:4" ht="12.75">
      <c r="A73" s="136">
        <v>30707</v>
      </c>
      <c r="B73" s="137"/>
      <c r="C73" s="111" t="s">
        <v>354</v>
      </c>
      <c r="D73" s="107"/>
    </row>
    <row r="74" spans="1:4" s="110" customFormat="1" ht="12.75">
      <c r="A74" s="138">
        <v>309</v>
      </c>
      <c r="B74" s="139"/>
      <c r="C74" s="108" t="s">
        <v>355</v>
      </c>
      <c r="D74" s="109">
        <f>SUM(D75:D84)</f>
        <v>0</v>
      </c>
    </row>
    <row r="75" spans="1:4" ht="12.75">
      <c r="A75" s="136">
        <v>30901</v>
      </c>
      <c r="B75" s="137"/>
      <c r="C75" s="111" t="s">
        <v>356</v>
      </c>
      <c r="D75" s="107"/>
    </row>
    <row r="76" spans="1:4" ht="12.75">
      <c r="A76" s="136">
        <v>30902</v>
      </c>
      <c r="B76" s="137"/>
      <c r="C76" s="111" t="s">
        <v>357</v>
      </c>
      <c r="D76" s="107"/>
    </row>
    <row r="77" spans="1:4" ht="12.75">
      <c r="A77" s="136">
        <v>30903</v>
      </c>
      <c r="B77" s="137"/>
      <c r="C77" s="111" t="s">
        <v>358</v>
      </c>
      <c r="D77" s="107"/>
    </row>
    <row r="78" spans="1:4" ht="12.75">
      <c r="A78" s="136">
        <v>30905</v>
      </c>
      <c r="B78" s="137"/>
      <c r="C78" s="111" t="s">
        <v>359</v>
      </c>
      <c r="D78" s="107"/>
    </row>
    <row r="79" spans="1:4" ht="12.75">
      <c r="A79" s="136">
        <v>30906</v>
      </c>
      <c r="B79" s="137"/>
      <c r="C79" s="111" t="s">
        <v>360</v>
      </c>
      <c r="D79" s="107"/>
    </row>
    <row r="80" spans="1:4" ht="12.75">
      <c r="A80" s="136">
        <v>30907</v>
      </c>
      <c r="B80" s="137"/>
      <c r="C80" s="111" t="s">
        <v>361</v>
      </c>
      <c r="D80" s="107"/>
    </row>
    <row r="81" spans="1:4" ht="12.75">
      <c r="A81" s="136">
        <v>30908</v>
      </c>
      <c r="B81" s="137"/>
      <c r="C81" s="111" t="s">
        <v>362</v>
      </c>
      <c r="D81" s="107"/>
    </row>
    <row r="82" spans="1:4" ht="12.75">
      <c r="A82" s="136">
        <v>30913</v>
      </c>
      <c r="B82" s="137"/>
      <c r="C82" s="111" t="s">
        <v>363</v>
      </c>
      <c r="D82" s="107"/>
    </row>
    <row r="83" spans="1:4" ht="12.75">
      <c r="A83" s="136">
        <v>30919</v>
      </c>
      <c r="B83" s="137"/>
      <c r="C83" s="111" t="s">
        <v>364</v>
      </c>
      <c r="D83" s="107"/>
    </row>
    <row r="84" spans="1:4" ht="12.75">
      <c r="A84" s="136">
        <v>30999</v>
      </c>
      <c r="B84" s="137"/>
      <c r="C84" s="111" t="s">
        <v>365</v>
      </c>
      <c r="D84" s="107"/>
    </row>
    <row r="85" spans="1:4" s="110" customFormat="1" ht="12.75">
      <c r="A85" s="138">
        <v>310</v>
      </c>
      <c r="B85" s="139"/>
      <c r="C85" s="108" t="s">
        <v>366</v>
      </c>
      <c r="D85" s="109">
        <f>SUM(D86:D100)</f>
        <v>0</v>
      </c>
    </row>
    <row r="86" spans="1:4" ht="12.75">
      <c r="A86" s="136">
        <v>31001</v>
      </c>
      <c r="B86" s="137"/>
      <c r="C86" s="111" t="s">
        <v>356</v>
      </c>
      <c r="D86" s="107"/>
    </row>
    <row r="87" spans="1:4" ht="12.75">
      <c r="A87" s="136">
        <v>31002</v>
      </c>
      <c r="B87" s="137"/>
      <c r="C87" s="111" t="s">
        <v>357</v>
      </c>
      <c r="D87" s="107"/>
    </row>
    <row r="88" spans="1:4" ht="12.75">
      <c r="A88" s="136">
        <v>31003</v>
      </c>
      <c r="B88" s="137"/>
      <c r="C88" s="111" t="s">
        <v>358</v>
      </c>
      <c r="D88" s="107"/>
    </row>
    <row r="89" spans="1:4" ht="12.75">
      <c r="A89" s="136">
        <v>31005</v>
      </c>
      <c r="B89" s="137"/>
      <c r="C89" s="111" t="s">
        <v>359</v>
      </c>
      <c r="D89" s="107"/>
    </row>
    <row r="90" spans="1:4" ht="12.75">
      <c r="A90" s="136">
        <v>31006</v>
      </c>
      <c r="B90" s="137"/>
      <c r="C90" s="111" t="s">
        <v>360</v>
      </c>
      <c r="D90" s="107"/>
    </row>
    <row r="91" spans="1:4" ht="12.75">
      <c r="A91" s="136">
        <v>31007</v>
      </c>
      <c r="B91" s="137"/>
      <c r="C91" s="111" t="s">
        <v>361</v>
      </c>
      <c r="D91" s="107"/>
    </row>
    <row r="92" spans="1:4" ht="12.75">
      <c r="A92" s="136">
        <v>31008</v>
      </c>
      <c r="B92" s="137"/>
      <c r="C92" s="111" t="s">
        <v>362</v>
      </c>
      <c r="D92" s="107"/>
    </row>
    <row r="93" spans="1:4" ht="12.75">
      <c r="A93" s="136">
        <v>31009</v>
      </c>
      <c r="B93" s="137"/>
      <c r="C93" s="111" t="s">
        <v>367</v>
      </c>
      <c r="D93" s="107"/>
    </row>
    <row r="94" spans="1:4" ht="12.75">
      <c r="A94" s="136">
        <v>31010</v>
      </c>
      <c r="B94" s="137"/>
      <c r="C94" s="111" t="s">
        <v>368</v>
      </c>
      <c r="D94" s="107"/>
    </row>
    <row r="95" spans="1:4" ht="12.75">
      <c r="A95" s="136">
        <v>31011</v>
      </c>
      <c r="B95" s="137"/>
      <c r="C95" s="111" t="s">
        <v>369</v>
      </c>
      <c r="D95" s="107"/>
    </row>
    <row r="96" spans="1:4" ht="12.75">
      <c r="A96" s="136">
        <v>31012</v>
      </c>
      <c r="B96" s="137"/>
      <c r="C96" s="111" t="s">
        <v>370</v>
      </c>
      <c r="D96" s="107"/>
    </row>
    <row r="97" spans="1:4" ht="12.75">
      <c r="A97" s="136">
        <v>31013</v>
      </c>
      <c r="B97" s="137"/>
      <c r="C97" s="111" t="s">
        <v>363</v>
      </c>
      <c r="D97" s="107"/>
    </row>
    <row r="98" spans="1:4" ht="12.75">
      <c r="A98" s="136">
        <v>31019</v>
      </c>
      <c r="B98" s="137"/>
      <c r="C98" s="111" t="s">
        <v>364</v>
      </c>
      <c r="D98" s="107"/>
    </row>
    <row r="99" spans="1:4" ht="12.75">
      <c r="A99" s="136">
        <v>31020</v>
      </c>
      <c r="B99" s="137"/>
      <c r="C99" s="111" t="s">
        <v>371</v>
      </c>
      <c r="D99" s="107"/>
    </row>
    <row r="100" spans="1:4" ht="12.75">
      <c r="A100" s="136">
        <v>31099</v>
      </c>
      <c r="B100" s="137"/>
      <c r="C100" s="111" t="s">
        <v>366</v>
      </c>
      <c r="D100" s="107"/>
    </row>
    <row r="101" spans="1:4" s="110" customFormat="1" ht="12.75">
      <c r="A101" s="138">
        <v>399</v>
      </c>
      <c r="B101" s="139"/>
      <c r="C101" s="108" t="s">
        <v>372</v>
      </c>
      <c r="D101" s="109">
        <f>SUM(D102:D107)</f>
        <v>0</v>
      </c>
    </row>
    <row r="102" spans="1:4" ht="12.75">
      <c r="A102" s="136">
        <v>39901</v>
      </c>
      <c r="B102" s="137"/>
      <c r="C102" s="111" t="s">
        <v>373</v>
      </c>
      <c r="D102" s="107"/>
    </row>
    <row r="103" spans="1:4" ht="12.75">
      <c r="A103" s="136">
        <v>39902</v>
      </c>
      <c r="B103" s="137"/>
      <c r="C103" s="111" t="s">
        <v>374</v>
      </c>
      <c r="D103" s="107"/>
    </row>
    <row r="104" spans="1:4" ht="12.75">
      <c r="A104" s="136">
        <v>39903</v>
      </c>
      <c r="B104" s="137"/>
      <c r="C104" s="111" t="s">
        <v>375</v>
      </c>
      <c r="D104" s="107"/>
    </row>
    <row r="105" spans="1:4" ht="12.75">
      <c r="A105" s="136">
        <v>39906</v>
      </c>
      <c r="B105" s="137"/>
      <c r="C105" s="111" t="s">
        <v>376</v>
      </c>
      <c r="D105" s="107"/>
    </row>
    <row r="106" spans="1:4" ht="12.75">
      <c r="A106" s="136">
        <v>39907</v>
      </c>
      <c r="B106" s="137"/>
      <c r="C106" s="111" t="s">
        <v>377</v>
      </c>
      <c r="D106" s="107"/>
    </row>
    <row r="107" spans="1:4" ht="12.75">
      <c r="A107" s="136">
        <v>39999</v>
      </c>
      <c r="B107" s="137"/>
      <c r="C107" s="111" t="s">
        <v>372</v>
      </c>
      <c r="D107" s="107"/>
    </row>
    <row r="108" ht="12.75">
      <c r="A108" s="100" t="s">
        <v>318</v>
      </c>
    </row>
  </sheetData>
  <mergeCells count="104">
    <mergeCell ref="A2:D2"/>
    <mergeCell ref="D4:D8"/>
    <mergeCell ref="A9:C9"/>
    <mergeCell ref="A10:B10"/>
    <mergeCell ref="A4:C4"/>
    <mergeCell ref="A5:B7"/>
    <mergeCell ref="C5:C7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7:B107"/>
    <mergeCell ref="A103:B103"/>
    <mergeCell ref="A104:B104"/>
    <mergeCell ref="A105:B105"/>
    <mergeCell ref="A106:B106"/>
  </mergeCells>
  <printOptions/>
  <pageMargins left="0.52" right="0.24" top="0.22" bottom="0.17" header="0.16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0.7109375" style="36" customWidth="1"/>
    <col min="2" max="6" width="12.7109375" style="36" customWidth="1"/>
    <col min="7" max="7" width="9.7109375" style="36" customWidth="1"/>
    <col min="8" max="16384" width="9.00390625" style="36" customWidth="1"/>
  </cols>
  <sheetData>
    <row r="1" spans="1:6" ht="12.75">
      <c r="A1" s="39"/>
      <c r="B1" s="39"/>
      <c r="C1" s="39"/>
      <c r="D1" s="39"/>
      <c r="E1" s="39"/>
      <c r="F1" s="71" t="s">
        <v>269</v>
      </c>
    </row>
    <row r="2" spans="1:6" ht="27">
      <c r="A2" s="123" t="s">
        <v>262</v>
      </c>
      <c r="B2" s="123"/>
      <c r="C2" s="123"/>
      <c r="D2" s="123"/>
      <c r="E2" s="123"/>
      <c r="F2" s="123"/>
    </row>
    <row r="3" spans="1:6" s="41" customFormat="1" ht="15">
      <c r="A3" s="54" t="s">
        <v>264</v>
      </c>
      <c r="B3" s="55"/>
      <c r="C3" s="55"/>
      <c r="D3" s="55"/>
      <c r="E3" s="55"/>
      <c r="F3" s="56" t="s">
        <v>263</v>
      </c>
    </row>
    <row r="4" spans="1:6" s="58" customFormat="1" ht="24">
      <c r="A4" s="57"/>
      <c r="B4" s="57" t="s">
        <v>111</v>
      </c>
      <c r="C4" s="57" t="s">
        <v>112</v>
      </c>
      <c r="D4" s="57" t="s">
        <v>113</v>
      </c>
      <c r="E4" s="57" t="s">
        <v>114</v>
      </c>
      <c r="F4" s="57" t="s">
        <v>115</v>
      </c>
    </row>
    <row r="5" spans="1:6" ht="12.75">
      <c r="A5" s="57" t="s">
        <v>144</v>
      </c>
      <c r="B5" s="59">
        <f>SUM(C5:F5)</f>
        <v>13.5</v>
      </c>
      <c r="C5" s="59">
        <v>3.5</v>
      </c>
      <c r="D5" s="59">
        <v>0</v>
      </c>
      <c r="E5" s="59">
        <v>0</v>
      </c>
      <c r="F5" s="59">
        <v>10</v>
      </c>
    </row>
    <row r="6" spans="1:6" ht="12.75">
      <c r="A6" s="57" t="s">
        <v>166</v>
      </c>
      <c r="B6" s="59">
        <f>SUM(C6:F6)</f>
        <v>17.3</v>
      </c>
      <c r="C6" s="59">
        <v>6.5</v>
      </c>
      <c r="D6" s="59">
        <v>0</v>
      </c>
      <c r="E6" s="59">
        <v>3.8</v>
      </c>
      <c r="F6" s="59">
        <v>7</v>
      </c>
    </row>
    <row r="7" spans="1:6" ht="12.75">
      <c r="A7" s="57" t="s">
        <v>168</v>
      </c>
      <c r="B7" s="59">
        <f>B6-B5</f>
        <v>3.8000000000000007</v>
      </c>
      <c r="C7" s="59">
        <f>C6-C5</f>
        <v>3</v>
      </c>
      <c r="D7" s="59">
        <f>D6-D5</f>
        <v>0</v>
      </c>
      <c r="E7" s="59">
        <f>E6-E5</f>
        <v>3.8</v>
      </c>
      <c r="F7" s="59">
        <f>F6-F5</f>
        <v>-3</v>
      </c>
    </row>
    <row r="8" spans="1:6" ht="12.75" customHeight="1">
      <c r="A8" s="117" t="s">
        <v>167</v>
      </c>
      <c r="B8" s="117"/>
      <c r="C8" s="117"/>
      <c r="D8" s="117"/>
      <c r="E8" s="117"/>
      <c r="F8" s="117"/>
    </row>
  </sheetData>
  <sheetProtection/>
  <mergeCells count="2">
    <mergeCell ref="A2:F2"/>
    <mergeCell ref="A8:F8"/>
  </mergeCells>
  <printOptions/>
  <pageMargins left="0.5905511811023622" right="0.5905511811023622" top="0.5905511811023622" bottom="0.5905511811023622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M23" sqref="M23"/>
    </sheetView>
  </sheetViews>
  <sheetFormatPr defaultColWidth="11.421875" defaultRowHeight="12.75"/>
  <cols>
    <col min="1" max="3" width="3.7109375" style="60" customWidth="1"/>
    <col min="4" max="4" width="45.7109375" style="60" customWidth="1"/>
    <col min="5" max="7" width="10.7109375" style="60" customWidth="1"/>
    <col min="8" max="16384" width="11.421875" style="60" customWidth="1"/>
  </cols>
  <sheetData>
    <row r="1" spans="1:7" s="63" customFormat="1" ht="14.25">
      <c r="A1" s="94"/>
      <c r="B1" s="94"/>
      <c r="C1" s="94"/>
      <c r="D1" s="94"/>
      <c r="E1" s="61"/>
      <c r="F1" s="61"/>
      <c r="G1" s="62" t="s">
        <v>157</v>
      </c>
    </row>
    <row r="2" spans="1:8" s="65" customFormat="1" ht="27">
      <c r="A2" s="97" t="s">
        <v>265</v>
      </c>
      <c r="B2" s="97"/>
      <c r="C2" s="97"/>
      <c r="D2" s="97"/>
      <c r="E2" s="97"/>
      <c r="F2" s="97"/>
      <c r="G2" s="97"/>
      <c r="H2" s="64"/>
    </row>
    <row r="3" spans="1:7" s="63" customFormat="1" ht="14.25">
      <c r="A3" s="95" t="s">
        <v>268</v>
      </c>
      <c r="B3" s="95"/>
      <c r="C3" s="95"/>
      <c r="D3" s="95"/>
      <c r="E3" s="47"/>
      <c r="F3" s="66"/>
      <c r="G3" s="61" t="s">
        <v>95</v>
      </c>
    </row>
    <row r="4" spans="1:7" s="67" customFormat="1" ht="12">
      <c r="A4" s="96" t="s">
        <v>116</v>
      </c>
      <c r="B4" s="96"/>
      <c r="C4" s="96"/>
      <c r="D4" s="96" t="s">
        <v>121</v>
      </c>
      <c r="E4" s="96" t="s">
        <v>169</v>
      </c>
      <c r="F4" s="96"/>
      <c r="G4" s="96"/>
    </row>
    <row r="5" spans="1:7" s="67" customFormat="1" ht="12">
      <c r="A5" s="96" t="s">
        <v>117</v>
      </c>
      <c r="B5" s="96" t="s">
        <v>118</v>
      </c>
      <c r="C5" s="96" t="s">
        <v>119</v>
      </c>
      <c r="D5" s="96"/>
      <c r="E5" s="68" t="s">
        <v>94</v>
      </c>
      <c r="F5" s="68" t="s">
        <v>120</v>
      </c>
      <c r="G5" s="68" t="s">
        <v>122</v>
      </c>
    </row>
    <row r="6" spans="1:7" s="67" customFormat="1" ht="12">
      <c r="A6" s="96"/>
      <c r="B6" s="96"/>
      <c r="C6" s="96"/>
      <c r="D6" s="68" t="s">
        <v>123</v>
      </c>
      <c r="E6" s="68">
        <v>3</v>
      </c>
      <c r="F6" s="68">
        <v>4</v>
      </c>
      <c r="G6" s="68">
        <v>5</v>
      </c>
    </row>
    <row r="7" spans="1:7" s="67" customFormat="1" ht="12">
      <c r="A7" s="96"/>
      <c r="B7" s="96"/>
      <c r="C7" s="96"/>
      <c r="D7" s="68" t="s">
        <v>124</v>
      </c>
      <c r="E7" s="69"/>
      <c r="F7" s="69"/>
      <c r="G7" s="69"/>
    </row>
    <row r="8" spans="1:7" ht="13.5">
      <c r="A8" s="99"/>
      <c r="B8" s="99"/>
      <c r="C8" s="99"/>
      <c r="D8" s="70"/>
      <c r="E8" s="69"/>
      <c r="F8" s="69"/>
      <c r="G8" s="69"/>
    </row>
    <row r="9" spans="1:7" ht="12.75" customHeight="1">
      <c r="A9" s="98" t="s">
        <v>266</v>
      </c>
      <c r="B9" s="98"/>
      <c r="C9" s="98"/>
      <c r="D9" s="98"/>
      <c r="E9" s="98"/>
      <c r="F9" s="98"/>
      <c r="G9" s="98"/>
    </row>
    <row r="10" ht="12.75" customHeight="1">
      <c r="A10" s="36" t="s">
        <v>267</v>
      </c>
    </row>
  </sheetData>
  <sheetProtection/>
  <mergeCells count="11">
    <mergeCell ref="A9:G9"/>
    <mergeCell ref="D4:D5"/>
    <mergeCell ref="A8:C8"/>
    <mergeCell ref="A5:A7"/>
    <mergeCell ref="B5:B7"/>
    <mergeCell ref="E4:G4"/>
    <mergeCell ref="C5:C7"/>
    <mergeCell ref="A1:D1"/>
    <mergeCell ref="A3:D3"/>
    <mergeCell ref="A4:C4"/>
    <mergeCell ref="A2:G2"/>
  </mergeCells>
  <printOptions horizontalCentered="1"/>
  <pageMargins left="0.5905511811023622" right="0.5905511811023622" top="0.5905511811023622" bottom="0.5905511811023622" header="0.3937007874015748" footer="0.3937007874015748"/>
  <pageSetup firstPageNumber="1" useFirstPageNumber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0.7109375" style="36" customWidth="1"/>
    <col min="2" max="2" width="3.7109375" style="36" customWidth="1"/>
    <col min="3" max="3" width="12.7109375" style="36" customWidth="1"/>
    <col min="4" max="4" width="30.7109375" style="36" customWidth="1"/>
    <col min="5" max="5" width="3.7109375" style="36" customWidth="1"/>
    <col min="6" max="6" width="12.7109375" style="36" customWidth="1"/>
    <col min="7" max="16384" width="9.00390625" style="36" customWidth="1"/>
  </cols>
  <sheetData>
    <row r="1" spans="1:6" ht="12.75">
      <c r="A1" s="47"/>
      <c r="B1" s="47"/>
      <c r="C1" s="47"/>
      <c r="D1" s="47"/>
      <c r="E1" s="47"/>
      <c r="F1" s="48" t="s">
        <v>156</v>
      </c>
    </row>
    <row r="2" spans="1:6" ht="27">
      <c r="A2" s="122" t="s">
        <v>289</v>
      </c>
      <c r="B2" s="122"/>
      <c r="C2" s="122"/>
      <c r="D2" s="122"/>
      <c r="E2" s="122"/>
      <c r="F2" s="122"/>
    </row>
    <row r="3" spans="1:6" s="41" customFormat="1" ht="15">
      <c r="A3" s="83" t="s">
        <v>290</v>
      </c>
      <c r="B3" s="66"/>
      <c r="C3" s="47"/>
      <c r="D3" s="66"/>
      <c r="E3" s="66"/>
      <c r="F3" s="61" t="s">
        <v>95</v>
      </c>
    </row>
    <row r="4" spans="1:6" ht="19.5" customHeight="1">
      <c r="A4" s="96" t="s">
        <v>125</v>
      </c>
      <c r="B4" s="96" t="s">
        <v>1</v>
      </c>
      <c r="C4" s="96" t="s">
        <v>1</v>
      </c>
      <c r="D4" s="96" t="s">
        <v>126</v>
      </c>
      <c r="E4" s="96"/>
      <c r="F4" s="96"/>
    </row>
    <row r="5" spans="1:6" ht="19.5" customHeight="1">
      <c r="A5" s="146" t="s">
        <v>96</v>
      </c>
      <c r="B5" s="146" t="s">
        <v>4</v>
      </c>
      <c r="C5" s="146" t="s">
        <v>291</v>
      </c>
      <c r="D5" s="146" t="s">
        <v>127</v>
      </c>
      <c r="E5" s="146" t="s">
        <v>4</v>
      </c>
      <c r="F5" s="146" t="s">
        <v>5</v>
      </c>
    </row>
    <row r="6" spans="1:6" ht="19.5" customHeight="1">
      <c r="A6" s="147" t="s">
        <v>104</v>
      </c>
      <c r="B6" s="147" t="s">
        <v>1</v>
      </c>
      <c r="C6" s="147" t="s">
        <v>8</v>
      </c>
      <c r="D6" s="147" t="s">
        <v>104</v>
      </c>
      <c r="E6" s="147" t="s">
        <v>1</v>
      </c>
      <c r="F6" s="147">
        <v>2</v>
      </c>
    </row>
    <row r="7" spans="1:6" ht="19.5" customHeight="1">
      <c r="A7" s="68" t="s">
        <v>104</v>
      </c>
      <c r="B7" s="68" t="s">
        <v>1</v>
      </c>
      <c r="C7" s="82" t="s">
        <v>8</v>
      </c>
      <c r="D7" s="68" t="s">
        <v>104</v>
      </c>
      <c r="E7" s="68" t="s">
        <v>1</v>
      </c>
      <c r="F7" s="82">
        <v>2</v>
      </c>
    </row>
    <row r="8" spans="1:6" ht="19.5" customHeight="1">
      <c r="A8" s="84" t="s">
        <v>292</v>
      </c>
      <c r="B8" s="68" t="s">
        <v>8</v>
      </c>
      <c r="C8" s="85">
        <f>C9+C10</f>
        <v>1513.84</v>
      </c>
      <c r="D8" s="84" t="s">
        <v>293</v>
      </c>
      <c r="E8" s="68" t="s">
        <v>39</v>
      </c>
      <c r="F8" s="85">
        <f>C43-F26</f>
        <v>1723.5</v>
      </c>
    </row>
    <row r="9" spans="1:6" ht="19.5" customHeight="1">
      <c r="A9" s="86" t="s">
        <v>294</v>
      </c>
      <c r="B9" s="68" t="s">
        <v>9</v>
      </c>
      <c r="C9" s="85">
        <v>1513.84</v>
      </c>
      <c r="D9" s="84" t="s">
        <v>295</v>
      </c>
      <c r="E9" s="68" t="s">
        <v>42</v>
      </c>
      <c r="F9" s="85"/>
    </row>
    <row r="10" spans="1:6" ht="19.5" customHeight="1">
      <c r="A10" s="84" t="s">
        <v>296</v>
      </c>
      <c r="B10" s="68" t="s">
        <v>10</v>
      </c>
      <c r="C10" s="85">
        <v>0</v>
      </c>
      <c r="D10" s="84" t="s">
        <v>297</v>
      </c>
      <c r="E10" s="68" t="s">
        <v>45</v>
      </c>
      <c r="F10" s="85"/>
    </row>
    <row r="11" spans="1:6" ht="19.5" customHeight="1">
      <c r="A11" s="84" t="s">
        <v>128</v>
      </c>
      <c r="B11" s="68" t="s">
        <v>11</v>
      </c>
      <c r="C11" s="85">
        <v>0</v>
      </c>
      <c r="D11" s="84" t="s">
        <v>298</v>
      </c>
      <c r="E11" s="68" t="s">
        <v>47</v>
      </c>
      <c r="F11" s="85"/>
    </row>
    <row r="12" spans="1:6" ht="19.5" customHeight="1">
      <c r="A12" s="84" t="s">
        <v>129</v>
      </c>
      <c r="B12" s="68" t="s">
        <v>12</v>
      </c>
      <c r="C12" s="85"/>
      <c r="D12" s="84" t="s">
        <v>32</v>
      </c>
      <c r="E12" s="68" t="s">
        <v>49</v>
      </c>
      <c r="F12" s="85"/>
    </row>
    <row r="13" spans="1:6" ht="19.5" customHeight="1">
      <c r="A13" s="84" t="s">
        <v>130</v>
      </c>
      <c r="B13" s="68" t="s">
        <v>13</v>
      </c>
      <c r="C13" s="85"/>
      <c r="D13" s="84" t="s">
        <v>35</v>
      </c>
      <c r="E13" s="68" t="s">
        <v>51</v>
      </c>
      <c r="F13" s="85"/>
    </row>
    <row r="14" spans="1:6" ht="19.5" customHeight="1">
      <c r="A14" s="84" t="s">
        <v>131</v>
      </c>
      <c r="B14" s="68" t="s">
        <v>14</v>
      </c>
      <c r="C14" s="85"/>
      <c r="D14" s="84" t="s">
        <v>38</v>
      </c>
      <c r="E14" s="68" t="s">
        <v>53</v>
      </c>
      <c r="F14" s="85"/>
    </row>
    <row r="15" spans="1:6" ht="19.5" customHeight="1">
      <c r="A15" s="84" t="s">
        <v>132</v>
      </c>
      <c r="B15" s="68" t="s">
        <v>15</v>
      </c>
      <c r="C15" s="85">
        <v>54</v>
      </c>
      <c r="D15" s="84" t="s">
        <v>41</v>
      </c>
      <c r="E15" s="68" t="s">
        <v>55</v>
      </c>
      <c r="F15" s="85"/>
    </row>
    <row r="16" spans="1:6" ht="19.5" customHeight="1">
      <c r="A16" s="88" t="s">
        <v>1</v>
      </c>
      <c r="B16" s="68" t="s">
        <v>16</v>
      </c>
      <c r="C16" s="87"/>
      <c r="D16" s="84" t="s">
        <v>44</v>
      </c>
      <c r="E16" s="68" t="s">
        <v>58</v>
      </c>
      <c r="F16" s="85"/>
    </row>
    <row r="17" spans="1:6" ht="19.5" customHeight="1">
      <c r="A17" s="84" t="s">
        <v>1</v>
      </c>
      <c r="B17" s="68" t="s">
        <v>17</v>
      </c>
      <c r="C17" s="87"/>
      <c r="D17" s="84" t="s">
        <v>46</v>
      </c>
      <c r="E17" s="68" t="s">
        <v>61</v>
      </c>
      <c r="F17" s="85"/>
    </row>
    <row r="18" spans="1:6" ht="19.5" customHeight="1">
      <c r="A18" s="84" t="s">
        <v>1</v>
      </c>
      <c r="B18" s="68" t="s">
        <v>18</v>
      </c>
      <c r="C18" s="85"/>
      <c r="D18" s="84" t="s">
        <v>48</v>
      </c>
      <c r="E18" s="68" t="s">
        <v>64</v>
      </c>
      <c r="F18" s="85"/>
    </row>
    <row r="19" spans="1:6" ht="19.5" customHeight="1">
      <c r="A19" s="84" t="s">
        <v>1</v>
      </c>
      <c r="B19" s="68" t="s">
        <v>19</v>
      </c>
      <c r="C19" s="85"/>
      <c r="D19" s="84" t="s">
        <v>50</v>
      </c>
      <c r="E19" s="68" t="s">
        <v>67</v>
      </c>
      <c r="F19" s="85"/>
    </row>
    <row r="20" spans="1:6" ht="19.5" customHeight="1">
      <c r="A20" s="84" t="s">
        <v>1</v>
      </c>
      <c r="B20" s="68" t="s">
        <v>20</v>
      </c>
      <c r="C20" s="85"/>
      <c r="D20" s="84" t="s">
        <v>52</v>
      </c>
      <c r="E20" s="68" t="s">
        <v>70</v>
      </c>
      <c r="F20" s="85"/>
    </row>
    <row r="21" spans="1:6" ht="19.5" customHeight="1">
      <c r="A21" s="84" t="s">
        <v>1</v>
      </c>
      <c r="B21" s="68" t="s">
        <v>21</v>
      </c>
      <c r="C21" s="85"/>
      <c r="D21" s="84" t="s">
        <v>54</v>
      </c>
      <c r="E21" s="68" t="s">
        <v>73</v>
      </c>
      <c r="F21" s="85"/>
    </row>
    <row r="22" spans="1:6" ht="19.5" customHeight="1">
      <c r="A22" s="84" t="s">
        <v>1</v>
      </c>
      <c r="B22" s="68" t="s">
        <v>56</v>
      </c>
      <c r="C22" s="85"/>
      <c r="D22" s="84" t="s">
        <v>57</v>
      </c>
      <c r="E22" s="68" t="s">
        <v>76</v>
      </c>
      <c r="F22" s="85"/>
    </row>
    <row r="23" spans="1:6" ht="19.5" customHeight="1">
      <c r="A23" s="84" t="s">
        <v>1</v>
      </c>
      <c r="B23" s="68" t="s">
        <v>59</v>
      </c>
      <c r="C23" s="85"/>
      <c r="D23" s="84" t="s">
        <v>60</v>
      </c>
      <c r="E23" s="68" t="s">
        <v>79</v>
      </c>
      <c r="F23" s="85"/>
    </row>
    <row r="24" spans="1:6" ht="19.5" customHeight="1">
      <c r="A24" s="84" t="s">
        <v>1</v>
      </c>
      <c r="B24" s="68" t="s">
        <v>62</v>
      </c>
      <c r="C24" s="85"/>
      <c r="D24" s="84" t="s">
        <v>63</v>
      </c>
      <c r="E24" s="68" t="s">
        <v>81</v>
      </c>
      <c r="F24" s="85"/>
    </row>
    <row r="25" spans="1:6" ht="19.5" customHeight="1">
      <c r="A25" s="84" t="s">
        <v>1</v>
      </c>
      <c r="B25" s="68" t="s">
        <v>65</v>
      </c>
      <c r="C25" s="85"/>
      <c r="D25" s="84" t="s">
        <v>66</v>
      </c>
      <c r="E25" s="68" t="s">
        <v>24</v>
      </c>
      <c r="F25" s="85"/>
    </row>
    <row r="26" spans="1:6" ht="19.5" customHeight="1">
      <c r="A26" s="84" t="s">
        <v>1</v>
      </c>
      <c r="B26" s="68" t="s">
        <v>68</v>
      </c>
      <c r="C26" s="85"/>
      <c r="D26" s="84" t="s">
        <v>69</v>
      </c>
      <c r="E26" s="68" t="s">
        <v>27</v>
      </c>
      <c r="F26" s="85">
        <v>24.12</v>
      </c>
    </row>
    <row r="27" spans="1:6" ht="19.5" customHeight="1">
      <c r="A27" s="84" t="s">
        <v>1</v>
      </c>
      <c r="B27" s="68" t="s">
        <v>71</v>
      </c>
      <c r="C27" s="85"/>
      <c r="D27" s="84" t="s">
        <v>72</v>
      </c>
      <c r="E27" s="68" t="s">
        <v>29</v>
      </c>
      <c r="F27" s="85"/>
    </row>
    <row r="28" spans="1:6" ht="19.5" customHeight="1">
      <c r="A28" s="84" t="s">
        <v>1</v>
      </c>
      <c r="B28" s="68" t="s">
        <v>74</v>
      </c>
      <c r="C28" s="85"/>
      <c r="D28" s="84" t="s">
        <v>75</v>
      </c>
      <c r="E28" s="68" t="s">
        <v>31</v>
      </c>
      <c r="F28" s="85"/>
    </row>
    <row r="29" spans="1:6" ht="19.5" customHeight="1">
      <c r="A29" s="84" t="s">
        <v>1</v>
      </c>
      <c r="B29" s="68" t="s">
        <v>77</v>
      </c>
      <c r="C29" s="85"/>
      <c r="D29" s="84" t="s">
        <v>78</v>
      </c>
      <c r="E29" s="68" t="s">
        <v>34</v>
      </c>
      <c r="F29" s="85"/>
    </row>
    <row r="30" spans="1:6" ht="19.5" customHeight="1">
      <c r="A30" s="84" t="s">
        <v>1</v>
      </c>
      <c r="B30" s="68" t="s">
        <v>80</v>
      </c>
      <c r="C30" s="85"/>
      <c r="D30" s="84" t="s">
        <v>1</v>
      </c>
      <c r="E30" s="68" t="s">
        <v>37</v>
      </c>
      <c r="F30" s="89"/>
    </row>
    <row r="31" spans="1:6" ht="19.5" customHeight="1">
      <c r="A31" s="90" t="s">
        <v>82</v>
      </c>
      <c r="B31" s="68" t="s">
        <v>83</v>
      </c>
      <c r="C31" s="85">
        <f>C8+C11+C12+C13+C14+C15</f>
        <v>1567.84</v>
      </c>
      <c r="D31" s="90" t="s">
        <v>84</v>
      </c>
      <c r="E31" s="68" t="s">
        <v>40</v>
      </c>
      <c r="F31" s="91">
        <f>SUM(F8:F30)</f>
        <v>1747.62</v>
      </c>
    </row>
    <row r="32" spans="1:6" ht="19.5" customHeight="1">
      <c r="A32" s="84" t="s">
        <v>299</v>
      </c>
      <c r="B32" s="68" t="s">
        <v>85</v>
      </c>
      <c r="C32" s="85"/>
      <c r="D32" s="68" t="s">
        <v>300</v>
      </c>
      <c r="E32" s="68" t="s">
        <v>43</v>
      </c>
      <c r="F32" s="85"/>
    </row>
    <row r="33" spans="1:6" ht="19.5" customHeight="1">
      <c r="A33" s="84" t="s">
        <v>301</v>
      </c>
      <c r="B33" s="68" t="s">
        <v>86</v>
      </c>
      <c r="C33" s="85">
        <f>C34+C35</f>
        <v>179.78</v>
      </c>
      <c r="D33" s="86"/>
      <c r="E33" s="68" t="s">
        <v>145</v>
      </c>
      <c r="F33" s="91"/>
    </row>
    <row r="34" spans="1:6" ht="19.5" customHeight="1">
      <c r="A34" s="84" t="s">
        <v>133</v>
      </c>
      <c r="B34" s="68" t="s">
        <v>87</v>
      </c>
      <c r="C34" s="85">
        <v>7.61</v>
      </c>
      <c r="D34" s="86"/>
      <c r="E34" s="68" t="s">
        <v>146</v>
      </c>
      <c r="F34" s="91"/>
    </row>
    <row r="35" spans="1:6" ht="19.5" customHeight="1">
      <c r="A35" s="84" t="s">
        <v>134</v>
      </c>
      <c r="B35" s="68" t="s">
        <v>88</v>
      </c>
      <c r="C35" s="85">
        <v>172.17</v>
      </c>
      <c r="D35" s="86"/>
      <c r="E35" s="68" t="s">
        <v>147</v>
      </c>
      <c r="F35" s="91"/>
    </row>
    <row r="36" spans="1:6" ht="19.5" customHeight="1">
      <c r="A36" s="84" t="s">
        <v>135</v>
      </c>
      <c r="B36" s="68" t="s">
        <v>89</v>
      </c>
      <c r="C36" s="87"/>
      <c r="D36" s="86"/>
      <c r="E36" s="68" t="s">
        <v>148</v>
      </c>
      <c r="F36" s="91"/>
    </row>
    <row r="37" spans="1:6" ht="19.5" customHeight="1">
      <c r="A37" s="84" t="s">
        <v>1</v>
      </c>
      <c r="B37" s="68" t="s">
        <v>91</v>
      </c>
      <c r="C37" s="87" t="s">
        <v>1</v>
      </c>
      <c r="D37" s="86"/>
      <c r="E37" s="68" t="s">
        <v>149</v>
      </c>
      <c r="F37" s="91"/>
    </row>
    <row r="38" spans="1:6" ht="19.5" customHeight="1">
      <c r="A38" s="84" t="s">
        <v>1</v>
      </c>
      <c r="B38" s="68" t="s">
        <v>23</v>
      </c>
      <c r="C38" s="87" t="s">
        <v>1</v>
      </c>
      <c r="D38" s="86"/>
      <c r="E38" s="68" t="s">
        <v>150</v>
      </c>
      <c r="F38" s="91"/>
    </row>
    <row r="39" spans="1:6" ht="19.5" customHeight="1">
      <c r="A39" s="84" t="s">
        <v>1</v>
      </c>
      <c r="B39" s="68" t="s">
        <v>26</v>
      </c>
      <c r="C39" s="85" t="s">
        <v>1</v>
      </c>
      <c r="D39" s="86"/>
      <c r="E39" s="68" t="s">
        <v>151</v>
      </c>
      <c r="F39" s="91"/>
    </row>
    <row r="40" spans="1:6" ht="19.5" customHeight="1">
      <c r="A40" s="84" t="s">
        <v>1</v>
      </c>
      <c r="B40" s="68" t="s">
        <v>28</v>
      </c>
      <c r="C40" s="85" t="s">
        <v>1</v>
      </c>
      <c r="D40" s="86"/>
      <c r="E40" s="68" t="s">
        <v>152</v>
      </c>
      <c r="F40" s="91"/>
    </row>
    <row r="41" spans="1:6" ht="19.5" customHeight="1">
      <c r="A41" s="84" t="s">
        <v>1</v>
      </c>
      <c r="B41" s="68" t="s">
        <v>30</v>
      </c>
      <c r="C41" s="85" t="s">
        <v>1</v>
      </c>
      <c r="D41" s="86" t="s">
        <v>1</v>
      </c>
      <c r="E41" s="68" t="s">
        <v>153</v>
      </c>
      <c r="F41" s="91" t="s">
        <v>1</v>
      </c>
    </row>
    <row r="42" spans="1:6" ht="19.5" customHeight="1">
      <c r="A42" s="84" t="s">
        <v>1</v>
      </c>
      <c r="B42" s="68" t="s">
        <v>33</v>
      </c>
      <c r="C42" s="85" t="s">
        <v>1</v>
      </c>
      <c r="D42" s="86" t="s">
        <v>1</v>
      </c>
      <c r="E42" s="68" t="s">
        <v>154</v>
      </c>
      <c r="F42" s="91" t="s">
        <v>1</v>
      </c>
    </row>
    <row r="43" spans="1:6" ht="19.5" customHeight="1">
      <c r="A43" s="90" t="s">
        <v>302</v>
      </c>
      <c r="B43" s="68" t="s">
        <v>36</v>
      </c>
      <c r="C43" s="85">
        <f>C33+C31</f>
        <v>1747.62</v>
      </c>
      <c r="D43" s="90" t="s">
        <v>303</v>
      </c>
      <c r="E43" s="68" t="s">
        <v>155</v>
      </c>
      <c r="F43" s="91">
        <f>F31-F32</f>
        <v>1747.62</v>
      </c>
    </row>
  </sheetData>
  <sheetProtection/>
  <mergeCells count="9">
    <mergeCell ref="A2:F2"/>
    <mergeCell ref="A4:C4"/>
    <mergeCell ref="D4:F4"/>
    <mergeCell ref="A5:A6"/>
    <mergeCell ref="B5:B6"/>
    <mergeCell ref="C5:C6"/>
    <mergeCell ref="D5:D6"/>
    <mergeCell ref="E5:E6"/>
    <mergeCell ref="F5:F6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3" width="3.140625" style="0" customWidth="1"/>
    <col min="4" max="4" width="26.28125" style="0" customWidth="1"/>
    <col min="5" max="6" width="21.00390625" style="0" customWidth="1"/>
    <col min="7" max="7" width="15.00390625" style="0" customWidth="1"/>
    <col min="8" max="8" width="19.00390625" style="26" customWidth="1"/>
    <col min="9" max="9" width="10.7109375" style="0" customWidth="1"/>
    <col min="10" max="10" width="11.140625" style="0" customWidth="1"/>
    <col min="11" max="11" width="11.00390625" style="0" customWidth="1"/>
    <col min="12" max="12" width="9.7109375" style="0" customWidth="1"/>
    <col min="13" max="13" width="12.8515625" style="0" customWidth="1"/>
    <col min="14" max="14" width="16.00390625" style="0" customWidth="1"/>
    <col min="15" max="15" width="9.7109375" style="0" customWidth="1"/>
  </cols>
  <sheetData>
    <row r="1" ht="15">
      <c r="N1" s="6" t="s">
        <v>158</v>
      </c>
    </row>
    <row r="2" spans="1:14" ht="27">
      <c r="A2" s="149" t="s">
        <v>306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s="7" customFormat="1" ht="22.5" customHeight="1">
      <c r="A3" s="20" t="s">
        <v>190</v>
      </c>
      <c r="B3" s="8"/>
      <c r="C3" s="8"/>
      <c r="D3" s="92"/>
      <c r="F3" s="8"/>
      <c r="G3" s="8"/>
      <c r="H3" s="27"/>
      <c r="N3" s="1" t="s">
        <v>136</v>
      </c>
    </row>
    <row r="4" spans="1:14" ht="15" customHeight="1">
      <c r="A4" s="152" t="s">
        <v>96</v>
      </c>
      <c r="B4" s="152" t="s">
        <v>1</v>
      </c>
      <c r="C4" s="152" t="s">
        <v>1</v>
      </c>
      <c r="D4" s="152" t="s">
        <v>1</v>
      </c>
      <c r="E4" s="152" t="s">
        <v>94</v>
      </c>
      <c r="F4" s="148" t="s">
        <v>170</v>
      </c>
      <c r="G4" s="148" t="s">
        <v>171</v>
      </c>
      <c r="H4" s="153" t="s">
        <v>137</v>
      </c>
      <c r="I4" s="148" t="s">
        <v>138</v>
      </c>
      <c r="J4" s="148" t="s">
        <v>139</v>
      </c>
      <c r="K4" s="148" t="s">
        <v>140</v>
      </c>
      <c r="L4" s="148" t="s">
        <v>141</v>
      </c>
      <c r="M4" s="150" t="s">
        <v>142</v>
      </c>
      <c r="N4" s="152" t="s">
        <v>143</v>
      </c>
    </row>
    <row r="5" spans="1:14" ht="15" customHeight="1">
      <c r="A5" s="148" t="s">
        <v>97</v>
      </c>
      <c r="B5" s="148" t="s">
        <v>1</v>
      </c>
      <c r="C5" s="148" t="s">
        <v>1</v>
      </c>
      <c r="D5" s="152" t="s">
        <v>98</v>
      </c>
      <c r="E5" s="152"/>
      <c r="F5" s="148" t="s">
        <v>1</v>
      </c>
      <c r="G5" s="148"/>
      <c r="H5" s="153" t="s">
        <v>1</v>
      </c>
      <c r="I5" s="148" t="s">
        <v>1</v>
      </c>
      <c r="J5" s="148" t="s">
        <v>1</v>
      </c>
      <c r="K5" s="148" t="s">
        <v>1</v>
      </c>
      <c r="L5" s="148"/>
      <c r="M5" s="151"/>
      <c r="N5" s="152"/>
    </row>
    <row r="6" spans="1:14" ht="15" customHeight="1">
      <c r="A6" s="148" t="s">
        <v>1</v>
      </c>
      <c r="B6" s="148" t="s">
        <v>1</v>
      </c>
      <c r="C6" s="148" t="s">
        <v>1</v>
      </c>
      <c r="D6" s="152" t="s">
        <v>1</v>
      </c>
      <c r="E6" s="152"/>
      <c r="F6" s="148" t="s">
        <v>1</v>
      </c>
      <c r="G6" s="148"/>
      <c r="H6" s="153" t="s">
        <v>1</v>
      </c>
      <c r="I6" s="148" t="s">
        <v>1</v>
      </c>
      <c r="J6" s="148" t="s">
        <v>1</v>
      </c>
      <c r="K6" s="148" t="s">
        <v>1</v>
      </c>
      <c r="L6" s="148"/>
      <c r="M6" s="151"/>
      <c r="N6" s="152"/>
    </row>
    <row r="7" spans="1:14" ht="15" customHeight="1">
      <c r="A7" s="148" t="s">
        <v>1</v>
      </c>
      <c r="B7" s="148" t="s">
        <v>1</v>
      </c>
      <c r="C7" s="148" t="s">
        <v>1</v>
      </c>
      <c r="D7" s="152" t="s">
        <v>1</v>
      </c>
      <c r="E7" s="152"/>
      <c r="F7" s="148" t="s">
        <v>1</v>
      </c>
      <c r="G7" s="148"/>
      <c r="H7" s="153" t="s">
        <v>1</v>
      </c>
      <c r="I7" s="148" t="s">
        <v>1</v>
      </c>
      <c r="J7" s="148" t="s">
        <v>1</v>
      </c>
      <c r="K7" s="148" t="s">
        <v>1</v>
      </c>
      <c r="L7" s="148"/>
      <c r="M7" s="151"/>
      <c r="N7" s="152"/>
    </row>
    <row r="8" spans="1:14" ht="15" customHeight="1">
      <c r="A8" s="152" t="s">
        <v>101</v>
      </c>
      <c r="B8" s="152" t="s">
        <v>102</v>
      </c>
      <c r="C8" s="152" t="s">
        <v>103</v>
      </c>
      <c r="D8" s="3" t="s">
        <v>104</v>
      </c>
      <c r="E8" s="3">
        <v>1</v>
      </c>
      <c r="F8" s="3">
        <v>2</v>
      </c>
      <c r="G8" s="3">
        <v>3</v>
      </c>
      <c r="H8" s="28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</row>
    <row r="9" spans="1:14" s="26" customFormat="1" ht="15" customHeight="1">
      <c r="A9" s="152" t="s">
        <v>1</v>
      </c>
      <c r="B9" s="152" t="s">
        <v>1</v>
      </c>
      <c r="C9" s="152" t="s">
        <v>1</v>
      </c>
      <c r="D9" s="28" t="s">
        <v>93</v>
      </c>
      <c r="E9" s="4">
        <f aca="true" t="shared" si="0" ref="E9:E16">SUM(F9:N9)</f>
        <v>1747.62</v>
      </c>
      <c r="F9" s="32">
        <f>F10+F14+F17</f>
        <v>1513.84</v>
      </c>
      <c r="G9" s="33"/>
      <c r="H9" s="29"/>
      <c r="I9" s="31"/>
      <c r="J9" s="31"/>
      <c r="K9" s="31"/>
      <c r="L9" s="31">
        <v>54</v>
      </c>
      <c r="M9" s="31"/>
      <c r="N9" s="31">
        <f>N10+N14</f>
        <v>179.78</v>
      </c>
    </row>
    <row r="10" spans="1:14" ht="15" customHeight="1">
      <c r="A10" s="155" t="s">
        <v>105</v>
      </c>
      <c r="B10" s="156" t="s">
        <v>1</v>
      </c>
      <c r="C10" s="156" t="s">
        <v>1</v>
      </c>
      <c r="D10" s="22" t="s">
        <v>106</v>
      </c>
      <c r="E10" s="4">
        <f t="shared" si="0"/>
        <v>1669.5</v>
      </c>
      <c r="F10" s="24">
        <f>F11</f>
        <v>1489.72</v>
      </c>
      <c r="G10" s="11"/>
      <c r="H10" s="30"/>
      <c r="I10" s="4"/>
      <c r="J10" s="4"/>
      <c r="K10" s="4"/>
      <c r="L10" s="4"/>
      <c r="M10" s="4"/>
      <c r="N10" s="4">
        <f>N11</f>
        <v>179.78</v>
      </c>
    </row>
    <row r="11" spans="1:14" ht="15" customHeight="1">
      <c r="A11" s="155" t="s">
        <v>191</v>
      </c>
      <c r="B11" s="156" t="s">
        <v>1</v>
      </c>
      <c r="C11" s="156" t="s">
        <v>1</v>
      </c>
      <c r="D11" s="22" t="s">
        <v>192</v>
      </c>
      <c r="E11" s="4">
        <f>SUM(F11:N11)</f>
        <v>1669.5</v>
      </c>
      <c r="F11" s="24">
        <f>F12+F13</f>
        <v>1489.72</v>
      </c>
      <c r="G11" s="11"/>
      <c r="H11" s="30"/>
      <c r="I11" s="4"/>
      <c r="J11" s="4"/>
      <c r="K11" s="4"/>
      <c r="L11" s="4"/>
      <c r="M11" s="4"/>
      <c r="N11" s="4">
        <f>SUM(N12:N13)</f>
        <v>179.78</v>
      </c>
    </row>
    <row r="12" spans="1:14" ht="15" customHeight="1">
      <c r="A12" s="155" t="s">
        <v>193</v>
      </c>
      <c r="B12" s="156" t="s">
        <v>1</v>
      </c>
      <c r="C12" s="156" t="s">
        <v>1</v>
      </c>
      <c r="D12" s="22" t="s">
        <v>107</v>
      </c>
      <c r="E12" s="4">
        <f t="shared" si="0"/>
        <v>498.3</v>
      </c>
      <c r="F12" s="24">
        <v>490.69</v>
      </c>
      <c r="G12" s="11"/>
      <c r="H12" s="30"/>
      <c r="I12" s="4"/>
      <c r="J12" s="4"/>
      <c r="K12" s="4"/>
      <c r="L12" s="4"/>
      <c r="M12" s="4"/>
      <c r="N12" s="4">
        <v>7.61</v>
      </c>
    </row>
    <row r="13" spans="1:14" ht="15" customHeight="1">
      <c r="A13" s="155" t="s">
        <v>194</v>
      </c>
      <c r="B13" s="156" t="s">
        <v>1</v>
      </c>
      <c r="C13" s="156" t="s">
        <v>1</v>
      </c>
      <c r="D13" s="22" t="s">
        <v>195</v>
      </c>
      <c r="E13" s="4">
        <f>SUM(F13:N13)</f>
        <v>1225.2</v>
      </c>
      <c r="F13" s="35">
        <v>999.03</v>
      </c>
      <c r="G13" s="11"/>
      <c r="H13" s="30"/>
      <c r="I13" s="4"/>
      <c r="J13" s="4"/>
      <c r="K13" s="4"/>
      <c r="L13" s="4">
        <v>54</v>
      </c>
      <c r="M13" s="4"/>
      <c r="N13" s="4">
        <v>172.17</v>
      </c>
    </row>
    <row r="14" spans="1:14" ht="15" customHeight="1">
      <c r="A14" s="155" t="s">
        <v>196</v>
      </c>
      <c r="B14" s="156" t="s">
        <v>1</v>
      </c>
      <c r="C14" s="156" t="s">
        <v>1</v>
      </c>
      <c r="D14" s="22" t="s">
        <v>197</v>
      </c>
      <c r="E14" s="4">
        <f t="shared" si="0"/>
        <v>24.12</v>
      </c>
      <c r="F14" s="23">
        <f>F15</f>
        <v>24.12</v>
      </c>
      <c r="G14" s="11"/>
      <c r="I14" s="4"/>
      <c r="J14" s="4"/>
      <c r="K14" s="4"/>
      <c r="L14" s="4"/>
      <c r="M14" s="4"/>
      <c r="N14" s="4"/>
    </row>
    <row r="15" spans="1:14" ht="15" customHeight="1">
      <c r="A15" s="155" t="s">
        <v>198</v>
      </c>
      <c r="B15" s="156" t="s">
        <v>1</v>
      </c>
      <c r="C15" s="156" t="s">
        <v>1</v>
      </c>
      <c r="D15" s="22" t="s">
        <v>199</v>
      </c>
      <c r="E15" s="4">
        <f t="shared" si="0"/>
        <v>24.12</v>
      </c>
      <c r="F15" s="24">
        <f>F16</f>
        <v>24.12</v>
      </c>
      <c r="G15" s="11"/>
      <c r="H15" s="30"/>
      <c r="I15" s="4"/>
      <c r="J15" s="4"/>
      <c r="K15" s="4"/>
      <c r="L15" s="4"/>
      <c r="M15" s="4"/>
      <c r="N15" s="4"/>
    </row>
    <row r="16" spans="1:14" ht="15" customHeight="1">
      <c r="A16" s="155" t="s">
        <v>200</v>
      </c>
      <c r="B16" s="156" t="s">
        <v>1</v>
      </c>
      <c r="C16" s="156" t="s">
        <v>1</v>
      </c>
      <c r="D16" s="22" t="s">
        <v>201</v>
      </c>
      <c r="E16" s="4">
        <f t="shared" si="0"/>
        <v>24.12</v>
      </c>
      <c r="F16" s="24">
        <v>24.12</v>
      </c>
      <c r="G16" s="11"/>
      <c r="H16" s="30"/>
      <c r="I16" s="4"/>
      <c r="J16" s="4"/>
      <c r="K16" s="4"/>
      <c r="L16" s="4"/>
      <c r="M16" s="4"/>
      <c r="N16" s="4"/>
    </row>
    <row r="17" spans="1:14" ht="15" customHeight="1">
      <c r="A17" s="154"/>
      <c r="B17" s="154"/>
      <c r="C17" s="154"/>
      <c r="D17" s="10"/>
      <c r="E17" s="4"/>
      <c r="F17" s="24"/>
      <c r="G17" s="11"/>
      <c r="H17" s="30"/>
      <c r="I17" s="4"/>
      <c r="J17" s="4"/>
      <c r="K17" s="4"/>
      <c r="L17" s="4"/>
      <c r="M17" s="4"/>
      <c r="N17" s="4"/>
    </row>
    <row r="18" spans="1:14" ht="15" customHeight="1">
      <c r="A18" s="154"/>
      <c r="B18" s="154"/>
      <c r="C18" s="154"/>
      <c r="D18" s="10"/>
      <c r="E18" s="4"/>
      <c r="F18" s="24"/>
      <c r="G18" s="11"/>
      <c r="H18" s="30"/>
      <c r="I18" s="4"/>
      <c r="J18" s="4"/>
      <c r="K18" s="4"/>
      <c r="L18" s="4"/>
      <c r="M18" s="4"/>
      <c r="N18" s="4"/>
    </row>
    <row r="19" spans="1:14" ht="15" customHeight="1">
      <c r="A19" s="154"/>
      <c r="B19" s="154"/>
      <c r="C19" s="154"/>
      <c r="D19" s="10"/>
      <c r="E19" s="10"/>
      <c r="F19" s="25"/>
      <c r="G19" s="10"/>
      <c r="H19" s="30"/>
      <c r="I19" s="4"/>
      <c r="J19" s="4"/>
      <c r="K19" s="4"/>
      <c r="L19" s="4"/>
      <c r="M19" s="4"/>
      <c r="N19" s="4"/>
    </row>
    <row r="20" spans="1:14" ht="15" customHeight="1">
      <c r="A20" s="154"/>
      <c r="B20" s="154"/>
      <c r="C20" s="154"/>
      <c r="D20" s="10"/>
      <c r="E20" s="10"/>
      <c r="F20" s="10"/>
      <c r="G20" s="10"/>
      <c r="H20" s="31"/>
      <c r="I20" s="4"/>
      <c r="J20" s="4"/>
      <c r="K20" s="4"/>
      <c r="L20" s="4"/>
      <c r="M20" s="4"/>
      <c r="N20" s="4"/>
    </row>
    <row r="21" spans="1:14" ht="15" customHeight="1">
      <c r="A21" s="154"/>
      <c r="B21" s="154"/>
      <c r="C21" s="154"/>
      <c r="D21" s="10"/>
      <c r="E21" s="10"/>
      <c r="F21" s="10"/>
      <c r="G21" s="10"/>
      <c r="H21" s="31"/>
      <c r="I21" s="4"/>
      <c r="J21" s="4"/>
      <c r="K21" s="4"/>
      <c r="L21" s="4"/>
      <c r="M21" s="4"/>
      <c r="N21" s="4"/>
    </row>
    <row r="22" spans="1:14" ht="15" customHeight="1">
      <c r="A22" s="154"/>
      <c r="B22" s="154"/>
      <c r="C22" s="154"/>
      <c r="D22" s="10"/>
      <c r="E22" s="10"/>
      <c r="F22" s="10"/>
      <c r="G22" s="10"/>
      <c r="H22" s="31"/>
      <c r="I22" s="4"/>
      <c r="J22" s="4"/>
      <c r="K22" s="4"/>
      <c r="L22" s="4"/>
      <c r="M22" s="4"/>
      <c r="N22" s="4"/>
    </row>
    <row r="23" spans="1:14" ht="15" customHeight="1">
      <c r="A23" s="154"/>
      <c r="B23" s="154"/>
      <c r="C23" s="154"/>
      <c r="D23" s="10"/>
      <c r="E23" s="10"/>
      <c r="F23" s="10"/>
      <c r="G23" s="10"/>
      <c r="H23" s="31"/>
      <c r="I23" s="4"/>
      <c r="J23" s="4"/>
      <c r="K23" s="4"/>
      <c r="L23" s="4"/>
      <c r="M23" s="4"/>
      <c r="N23" s="4"/>
    </row>
    <row r="24" spans="1:14" ht="15" customHeight="1">
      <c r="A24" s="154"/>
      <c r="B24" s="154"/>
      <c r="C24" s="154"/>
      <c r="D24" s="10"/>
      <c r="E24" s="10"/>
      <c r="F24" s="10"/>
      <c r="G24" s="10"/>
      <c r="H24" s="31"/>
      <c r="I24" s="4"/>
      <c r="J24" s="4"/>
      <c r="K24" s="4"/>
      <c r="L24" s="4"/>
      <c r="M24" s="4"/>
      <c r="N24" s="4"/>
    </row>
    <row r="25" spans="1:14" ht="15" customHeight="1">
      <c r="A25" s="154"/>
      <c r="B25" s="154"/>
      <c r="C25" s="154"/>
      <c r="D25" s="10"/>
      <c r="E25" s="10"/>
      <c r="F25" s="10"/>
      <c r="G25" s="10"/>
      <c r="H25" s="31"/>
      <c r="I25" s="4"/>
      <c r="J25" s="4"/>
      <c r="K25" s="4"/>
      <c r="L25" s="4"/>
      <c r="M25" s="4"/>
      <c r="N25" s="4"/>
    </row>
    <row r="26" spans="1:14" ht="15" customHeight="1">
      <c r="A26" s="154"/>
      <c r="B26" s="154"/>
      <c r="C26" s="154"/>
      <c r="D26" s="10"/>
      <c r="E26" s="10"/>
      <c r="F26" s="10"/>
      <c r="G26" s="10"/>
      <c r="H26" s="31"/>
      <c r="I26" s="4"/>
      <c r="J26" s="4"/>
      <c r="K26" s="4"/>
      <c r="L26" s="4"/>
      <c r="M26" s="4"/>
      <c r="N26" s="4"/>
    </row>
    <row r="27" spans="1:14" ht="15" customHeight="1">
      <c r="A27" s="154"/>
      <c r="B27" s="154"/>
      <c r="C27" s="154"/>
      <c r="D27" s="10"/>
      <c r="E27" s="10"/>
      <c r="F27" s="10"/>
      <c r="G27" s="10"/>
      <c r="H27" s="31"/>
      <c r="I27" s="4"/>
      <c r="J27" s="4"/>
      <c r="K27" s="4"/>
      <c r="L27" s="4"/>
      <c r="M27" s="4"/>
      <c r="N27" s="4"/>
    </row>
    <row r="28" spans="1:14" ht="15" customHeight="1">
      <c r="A28" s="154"/>
      <c r="B28" s="154"/>
      <c r="C28" s="154"/>
      <c r="D28" s="10"/>
      <c r="E28" s="10"/>
      <c r="F28" s="10"/>
      <c r="G28" s="10"/>
      <c r="H28" s="31"/>
      <c r="I28" s="4"/>
      <c r="J28" s="4"/>
      <c r="K28" s="4"/>
      <c r="L28" s="4"/>
      <c r="M28" s="4"/>
      <c r="N28" s="4"/>
    </row>
    <row r="29" spans="1:14" ht="15" customHeight="1">
      <c r="A29" s="154"/>
      <c r="B29" s="154"/>
      <c r="C29" s="154"/>
      <c r="D29" s="10"/>
      <c r="E29" s="10"/>
      <c r="F29" s="10"/>
      <c r="G29" s="10"/>
      <c r="H29" s="31"/>
      <c r="I29" s="4"/>
      <c r="J29" s="4"/>
      <c r="K29" s="4"/>
      <c r="L29" s="4"/>
      <c r="M29" s="4"/>
      <c r="N29" s="4"/>
    </row>
    <row r="30" spans="1:14" ht="15" customHeight="1">
      <c r="A30" s="154"/>
      <c r="B30" s="154"/>
      <c r="C30" s="154"/>
      <c r="D30" s="10"/>
      <c r="E30" s="10"/>
      <c r="F30" s="10"/>
      <c r="G30" s="10"/>
      <c r="H30" s="31"/>
      <c r="I30" s="4"/>
      <c r="J30" s="4"/>
      <c r="K30" s="4"/>
      <c r="L30" s="4"/>
      <c r="M30" s="4"/>
      <c r="N30" s="4"/>
    </row>
    <row r="31" spans="1:14" ht="15" customHeight="1">
      <c r="A31" s="154"/>
      <c r="B31" s="154"/>
      <c r="C31" s="154"/>
      <c r="D31" s="10"/>
      <c r="E31" s="10"/>
      <c r="F31" s="10"/>
      <c r="G31" s="10"/>
      <c r="H31" s="31"/>
      <c r="I31" s="4"/>
      <c r="J31" s="4"/>
      <c r="K31" s="4"/>
      <c r="L31" s="4"/>
      <c r="M31" s="4"/>
      <c r="N31" s="4"/>
    </row>
    <row r="32" spans="1:14" ht="15" customHeight="1">
      <c r="A32" s="154"/>
      <c r="B32" s="154"/>
      <c r="C32" s="154"/>
      <c r="D32" s="10"/>
      <c r="E32" s="10"/>
      <c r="F32" s="10"/>
      <c r="G32" s="10"/>
      <c r="H32" s="31"/>
      <c r="I32" s="4"/>
      <c r="J32" s="4"/>
      <c r="K32" s="4"/>
      <c r="L32" s="4"/>
      <c r="M32" s="4"/>
      <c r="N32" s="4"/>
    </row>
    <row r="33" spans="1:14" ht="15" customHeight="1">
      <c r="A33" s="154"/>
      <c r="B33" s="154"/>
      <c r="C33" s="154"/>
      <c r="D33" s="10"/>
      <c r="E33" s="10"/>
      <c r="F33" s="10"/>
      <c r="G33" s="10"/>
      <c r="H33" s="31"/>
      <c r="I33" s="4"/>
      <c r="J33" s="4"/>
      <c r="K33" s="4"/>
      <c r="L33" s="4"/>
      <c r="M33" s="4"/>
      <c r="N33" s="4"/>
    </row>
    <row r="34" spans="1:14" ht="15" customHeight="1">
      <c r="A34" s="154"/>
      <c r="B34" s="154"/>
      <c r="C34" s="154"/>
      <c r="D34" s="10"/>
      <c r="E34" s="10"/>
      <c r="F34" s="10"/>
      <c r="G34" s="10"/>
      <c r="H34" s="31"/>
      <c r="I34" s="4"/>
      <c r="J34" s="4"/>
      <c r="K34" s="4"/>
      <c r="L34" s="4"/>
      <c r="M34" s="4"/>
      <c r="N34" s="4"/>
    </row>
    <row r="35" spans="1:14" ht="15" customHeight="1">
      <c r="A35" s="154"/>
      <c r="B35" s="154"/>
      <c r="C35" s="154"/>
      <c r="D35" s="10"/>
      <c r="E35" s="10"/>
      <c r="F35" s="10"/>
      <c r="G35" s="10"/>
      <c r="H35" s="31"/>
      <c r="I35" s="4"/>
      <c r="J35" s="4"/>
      <c r="K35" s="4"/>
      <c r="L35" s="4"/>
      <c r="M35" s="4"/>
      <c r="N35" s="4"/>
    </row>
    <row r="36" spans="1:14" ht="15" customHeight="1">
      <c r="A36" s="154"/>
      <c r="B36" s="154"/>
      <c r="C36" s="154"/>
      <c r="D36" s="10"/>
      <c r="E36" s="10"/>
      <c r="F36" s="10"/>
      <c r="G36" s="10"/>
      <c r="H36" s="31"/>
      <c r="I36" s="4"/>
      <c r="J36" s="4"/>
      <c r="K36" s="4"/>
      <c r="L36" s="4"/>
      <c r="M36" s="4"/>
      <c r="N36" s="4"/>
    </row>
  </sheetData>
  <sheetProtection/>
  <mergeCells count="44">
    <mergeCell ref="A12:C12"/>
    <mergeCell ref="K4:K7"/>
    <mergeCell ref="A5:C7"/>
    <mergeCell ref="D5:D7"/>
    <mergeCell ref="A4:D4"/>
    <mergeCell ref="F4:F7"/>
    <mergeCell ref="A8:A9"/>
    <mergeCell ref="B8:B9"/>
    <mergeCell ref="C8:C9"/>
    <mergeCell ref="A10:C10"/>
    <mergeCell ref="A11:C11"/>
    <mergeCell ref="A17:C17"/>
    <mergeCell ref="A20:C20"/>
    <mergeCell ref="A21:C21"/>
    <mergeCell ref="A18:C18"/>
    <mergeCell ref="A19:C19"/>
    <mergeCell ref="A13:C13"/>
    <mergeCell ref="A14:C14"/>
    <mergeCell ref="A15:C15"/>
    <mergeCell ref="A16:C16"/>
    <mergeCell ref="A22:C22"/>
    <mergeCell ref="A23:C23"/>
    <mergeCell ref="A34:C34"/>
    <mergeCell ref="A35:C35"/>
    <mergeCell ref="A24:C24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L4:L7"/>
    <mergeCell ref="A2:N2"/>
    <mergeCell ref="M4:M7"/>
    <mergeCell ref="N4:N7"/>
    <mergeCell ref="E4:E7"/>
    <mergeCell ref="G4:G7"/>
    <mergeCell ref="H4:H7"/>
    <mergeCell ref="I4:I7"/>
    <mergeCell ref="J4:J7"/>
  </mergeCells>
  <printOptions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SheetLayoutView="100" zoomScalePageLayoutView="0" workbookViewId="0" topLeftCell="A1">
      <selection activeCell="I41" sqref="I41"/>
    </sheetView>
  </sheetViews>
  <sheetFormatPr defaultColWidth="9.140625" defaultRowHeight="12.75"/>
  <cols>
    <col min="1" max="1" width="5.421875" style="0" customWidth="1"/>
    <col min="2" max="2" width="5.00390625" style="0" customWidth="1"/>
    <col min="3" max="3" width="4.421875" style="0" customWidth="1"/>
    <col min="4" max="4" width="30.00390625" style="0" customWidth="1"/>
    <col min="5" max="10" width="16.00390625" style="0" customWidth="1"/>
    <col min="11" max="11" width="9.7109375" style="0" customWidth="1"/>
  </cols>
  <sheetData>
    <row r="1" ht="20.25" customHeight="1">
      <c r="J1" s="5" t="s">
        <v>159</v>
      </c>
    </row>
    <row r="2" spans="1:10" ht="27">
      <c r="A2" s="157" t="s">
        <v>307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8.75" customHeight="1">
      <c r="A3" s="21" t="s">
        <v>188</v>
      </c>
      <c r="E3" s="19"/>
      <c r="J3" s="2" t="s">
        <v>108</v>
      </c>
    </row>
    <row r="4" spans="1:10" ht="15" customHeight="1">
      <c r="A4" s="148" t="s">
        <v>96</v>
      </c>
      <c r="B4" s="148" t="s">
        <v>1</v>
      </c>
      <c r="C4" s="148" t="s">
        <v>1</v>
      </c>
      <c r="D4" s="148" t="s">
        <v>1</v>
      </c>
      <c r="E4" s="148" t="s">
        <v>84</v>
      </c>
      <c r="F4" s="148" t="s">
        <v>172</v>
      </c>
      <c r="G4" s="148" t="s">
        <v>173</v>
      </c>
      <c r="H4" s="148" t="s">
        <v>174</v>
      </c>
      <c r="I4" s="148" t="s">
        <v>175</v>
      </c>
      <c r="J4" s="148" t="s">
        <v>176</v>
      </c>
    </row>
    <row r="5" spans="1:10" ht="15" customHeight="1">
      <c r="A5" s="148" t="s">
        <v>97</v>
      </c>
      <c r="B5" s="148" t="s">
        <v>1</v>
      </c>
      <c r="C5" s="148" t="s">
        <v>1</v>
      </c>
      <c r="D5" s="148" t="s">
        <v>98</v>
      </c>
      <c r="E5" s="148" t="s">
        <v>1</v>
      </c>
      <c r="F5" s="148" t="s">
        <v>1</v>
      </c>
      <c r="G5" s="148" t="s">
        <v>1</v>
      </c>
      <c r="H5" s="148" t="s">
        <v>1</v>
      </c>
      <c r="I5" s="148" t="s">
        <v>1</v>
      </c>
      <c r="J5" s="148" t="s">
        <v>1</v>
      </c>
    </row>
    <row r="6" spans="1:10" ht="13.5" customHeight="1">
      <c r="A6" s="148" t="s">
        <v>1</v>
      </c>
      <c r="B6" s="148" t="s">
        <v>1</v>
      </c>
      <c r="C6" s="148" t="s">
        <v>1</v>
      </c>
      <c r="D6" s="148" t="s">
        <v>1</v>
      </c>
      <c r="E6" s="148" t="s">
        <v>1</v>
      </c>
      <c r="F6" s="148" t="s">
        <v>1</v>
      </c>
      <c r="G6" s="148" t="s">
        <v>1</v>
      </c>
      <c r="H6" s="148" t="s">
        <v>1</v>
      </c>
      <c r="I6" s="148" t="s">
        <v>1</v>
      </c>
      <c r="J6" s="148" t="s">
        <v>1</v>
      </c>
    </row>
    <row r="7" spans="1:10" ht="30.75" customHeight="1">
      <c r="A7" s="148" t="s">
        <v>1</v>
      </c>
      <c r="B7" s="148" t="s">
        <v>1</v>
      </c>
      <c r="C7" s="148" t="s">
        <v>1</v>
      </c>
      <c r="D7" s="148" t="s">
        <v>1</v>
      </c>
      <c r="E7" s="148" t="s">
        <v>1</v>
      </c>
      <c r="F7" s="148" t="s">
        <v>1</v>
      </c>
      <c r="G7" s="148" t="s">
        <v>1</v>
      </c>
      <c r="H7" s="148" t="s">
        <v>1</v>
      </c>
      <c r="I7" s="148" t="s">
        <v>1</v>
      </c>
      <c r="J7" s="148" t="s">
        <v>1</v>
      </c>
    </row>
    <row r="8" spans="1:10" ht="15" customHeight="1">
      <c r="A8" s="148" t="s">
        <v>101</v>
      </c>
      <c r="B8" s="148" t="s">
        <v>102</v>
      </c>
      <c r="C8" s="148" t="s">
        <v>103</v>
      </c>
      <c r="D8" s="9" t="s">
        <v>104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</row>
    <row r="9" spans="1:10" ht="15" customHeight="1">
      <c r="A9" s="148" t="s">
        <v>1</v>
      </c>
      <c r="B9" s="148" t="s">
        <v>1</v>
      </c>
      <c r="C9" s="148" t="s">
        <v>1</v>
      </c>
      <c r="D9" s="9" t="s">
        <v>93</v>
      </c>
      <c r="E9" s="4">
        <f>F9+G9</f>
        <v>1747.62</v>
      </c>
      <c r="F9" s="4">
        <f>F10+F14+F17</f>
        <v>522.42</v>
      </c>
      <c r="G9" s="4">
        <f>G10+G14+G17</f>
        <v>1225.2</v>
      </c>
      <c r="H9" s="4"/>
      <c r="I9" s="4"/>
      <c r="J9" s="4"/>
    </row>
    <row r="10" spans="1:10" ht="15" customHeight="1">
      <c r="A10" s="155" t="s">
        <v>105</v>
      </c>
      <c r="B10" s="156" t="s">
        <v>1</v>
      </c>
      <c r="C10" s="156" t="s">
        <v>1</v>
      </c>
      <c r="D10" s="22" t="s">
        <v>106</v>
      </c>
      <c r="E10" s="4">
        <f aca="true" t="shared" si="0" ref="E10:E16">SUM(F10:G10)</f>
        <v>1723.5</v>
      </c>
      <c r="F10" s="4">
        <f>F11</f>
        <v>498.3</v>
      </c>
      <c r="G10" s="4">
        <f>G11</f>
        <v>1225.2</v>
      </c>
      <c r="H10" s="4"/>
      <c r="I10" s="4"/>
      <c r="J10" s="4"/>
    </row>
    <row r="11" spans="1:10" ht="15" customHeight="1">
      <c r="A11" s="155" t="s">
        <v>191</v>
      </c>
      <c r="B11" s="156" t="s">
        <v>1</v>
      </c>
      <c r="C11" s="156" t="s">
        <v>1</v>
      </c>
      <c r="D11" s="22" t="s">
        <v>192</v>
      </c>
      <c r="E11" s="4">
        <f t="shared" si="0"/>
        <v>1723.5</v>
      </c>
      <c r="F11" s="4">
        <f>F12+F13</f>
        <v>498.3</v>
      </c>
      <c r="G11" s="4">
        <f>G12+G13</f>
        <v>1225.2</v>
      </c>
      <c r="H11" s="4"/>
      <c r="I11" s="4"/>
      <c r="J11" s="4"/>
    </row>
    <row r="12" spans="1:10" ht="15" customHeight="1">
      <c r="A12" s="155" t="s">
        <v>193</v>
      </c>
      <c r="B12" s="156" t="s">
        <v>1</v>
      </c>
      <c r="C12" s="156" t="s">
        <v>1</v>
      </c>
      <c r="D12" s="22" t="s">
        <v>107</v>
      </c>
      <c r="E12" s="4">
        <f t="shared" si="0"/>
        <v>498.3</v>
      </c>
      <c r="F12" s="4">
        <v>498.3</v>
      </c>
      <c r="G12" s="4">
        <v>0</v>
      </c>
      <c r="H12" s="4"/>
      <c r="I12" s="4"/>
      <c r="J12" s="4"/>
    </row>
    <row r="13" spans="1:10" ht="15" customHeight="1">
      <c r="A13" s="155" t="s">
        <v>194</v>
      </c>
      <c r="B13" s="156" t="s">
        <v>1</v>
      </c>
      <c r="C13" s="156" t="s">
        <v>1</v>
      </c>
      <c r="D13" s="22" t="s">
        <v>195</v>
      </c>
      <c r="E13" s="4">
        <f t="shared" si="0"/>
        <v>1225.2</v>
      </c>
      <c r="F13" s="11">
        <v>0</v>
      </c>
      <c r="G13" s="34">
        <v>1225.2</v>
      </c>
      <c r="H13" s="4"/>
      <c r="I13" s="4"/>
      <c r="J13" s="4"/>
    </row>
    <row r="14" spans="1:10" ht="15" customHeight="1">
      <c r="A14" s="155" t="s">
        <v>196</v>
      </c>
      <c r="B14" s="156" t="s">
        <v>1</v>
      </c>
      <c r="C14" s="156" t="s">
        <v>1</v>
      </c>
      <c r="D14" s="22" t="s">
        <v>197</v>
      </c>
      <c r="E14" s="4">
        <f t="shared" si="0"/>
        <v>24.12</v>
      </c>
      <c r="F14" s="23">
        <f>F15</f>
        <v>24.12</v>
      </c>
      <c r="G14" s="4">
        <v>0</v>
      </c>
      <c r="H14" s="4"/>
      <c r="I14" s="4"/>
      <c r="J14" s="4"/>
    </row>
    <row r="15" spans="1:10" ht="15" customHeight="1">
      <c r="A15" s="155" t="s">
        <v>198</v>
      </c>
      <c r="B15" s="156" t="s">
        <v>1</v>
      </c>
      <c r="C15" s="156" t="s">
        <v>1</v>
      </c>
      <c r="D15" s="22" t="s">
        <v>199</v>
      </c>
      <c r="E15" s="4">
        <f t="shared" si="0"/>
        <v>24.12</v>
      </c>
      <c r="F15" s="4">
        <f>F16</f>
        <v>24.12</v>
      </c>
      <c r="G15" s="4">
        <v>0</v>
      </c>
      <c r="H15" s="4"/>
      <c r="I15" s="4"/>
      <c r="J15" s="4"/>
    </row>
    <row r="16" spans="1:10" ht="15" customHeight="1">
      <c r="A16" s="155" t="s">
        <v>200</v>
      </c>
      <c r="B16" s="156" t="s">
        <v>1</v>
      </c>
      <c r="C16" s="156" t="s">
        <v>1</v>
      </c>
      <c r="D16" s="22" t="s">
        <v>201</v>
      </c>
      <c r="E16" s="4">
        <f t="shared" si="0"/>
        <v>24.12</v>
      </c>
      <c r="F16" s="4">
        <v>24.12</v>
      </c>
      <c r="G16" s="4">
        <v>0</v>
      </c>
      <c r="H16" s="4"/>
      <c r="I16" s="4"/>
      <c r="J16" s="4"/>
    </row>
    <row r="17" spans="1:10" ht="15" customHeight="1">
      <c r="A17" s="154"/>
      <c r="B17" s="154"/>
      <c r="C17" s="154"/>
      <c r="D17" s="10"/>
      <c r="E17" s="4"/>
      <c r="F17" s="4"/>
      <c r="G17" s="4"/>
      <c r="H17" s="4"/>
      <c r="I17" s="4"/>
      <c r="J17" s="4"/>
    </row>
    <row r="18" spans="1:10" ht="15" customHeight="1">
      <c r="A18" s="154"/>
      <c r="B18" s="154"/>
      <c r="C18" s="154"/>
      <c r="D18" s="10"/>
      <c r="E18" s="4"/>
      <c r="F18" s="4"/>
      <c r="G18" s="4"/>
      <c r="H18" s="4"/>
      <c r="I18" s="4"/>
      <c r="J18" s="4"/>
    </row>
    <row r="19" spans="1:10" ht="15" customHeight="1">
      <c r="A19" s="154"/>
      <c r="B19" s="154"/>
      <c r="C19" s="154"/>
      <c r="D19" s="10"/>
      <c r="E19" s="4"/>
      <c r="F19" s="4"/>
      <c r="G19" s="4"/>
      <c r="H19" s="4"/>
      <c r="I19" s="4"/>
      <c r="J19" s="4"/>
    </row>
    <row r="20" spans="1:10" ht="15" customHeight="1">
      <c r="A20" s="154"/>
      <c r="B20" s="154"/>
      <c r="C20" s="154"/>
      <c r="D20" s="10"/>
      <c r="E20" s="4"/>
      <c r="F20" s="4"/>
      <c r="G20" s="4"/>
      <c r="H20" s="4"/>
      <c r="I20" s="4"/>
      <c r="J20" s="4"/>
    </row>
    <row r="21" spans="1:10" ht="15" customHeight="1">
      <c r="A21" s="154"/>
      <c r="B21" s="154"/>
      <c r="C21" s="154"/>
      <c r="D21" s="10"/>
      <c r="E21" s="4"/>
      <c r="F21" s="4"/>
      <c r="G21" s="4"/>
      <c r="H21" s="4"/>
      <c r="I21" s="4"/>
      <c r="J21" s="4"/>
    </row>
    <row r="22" spans="1:10" ht="15" customHeight="1">
      <c r="A22" s="154"/>
      <c r="B22" s="154"/>
      <c r="C22" s="154"/>
      <c r="D22" s="10"/>
      <c r="E22" s="4"/>
      <c r="F22" s="4"/>
      <c r="G22" s="4"/>
      <c r="H22" s="4"/>
      <c r="I22" s="4"/>
      <c r="J22" s="4"/>
    </row>
    <row r="23" spans="1:10" ht="15" customHeight="1">
      <c r="A23" s="154"/>
      <c r="B23" s="154"/>
      <c r="C23" s="154"/>
      <c r="D23" s="10"/>
      <c r="E23" s="4"/>
      <c r="F23" s="4"/>
      <c r="G23" s="4"/>
      <c r="H23" s="4"/>
      <c r="I23" s="4"/>
      <c r="J23" s="4"/>
    </row>
    <row r="24" spans="1:10" ht="15" customHeight="1">
      <c r="A24" s="154"/>
      <c r="B24" s="154"/>
      <c r="C24" s="154"/>
      <c r="D24" s="10"/>
      <c r="E24" s="4"/>
      <c r="F24" s="4"/>
      <c r="G24" s="4"/>
      <c r="H24" s="4"/>
      <c r="I24" s="4"/>
      <c r="J24" s="4"/>
    </row>
    <row r="25" spans="1:10" ht="15" customHeight="1">
      <c r="A25" s="154"/>
      <c r="B25" s="154"/>
      <c r="C25" s="154"/>
      <c r="D25" s="10"/>
      <c r="E25" s="4"/>
      <c r="F25" s="4"/>
      <c r="G25" s="4"/>
      <c r="H25" s="4"/>
      <c r="I25" s="4"/>
      <c r="J25" s="4"/>
    </row>
    <row r="26" spans="1:10" ht="15" customHeight="1">
      <c r="A26" s="154"/>
      <c r="B26" s="154"/>
      <c r="C26" s="154"/>
      <c r="D26" s="10"/>
      <c r="E26" s="4"/>
      <c r="F26" s="4"/>
      <c r="G26" s="4"/>
      <c r="H26" s="4"/>
      <c r="I26" s="4"/>
      <c r="J26" s="4"/>
    </row>
    <row r="27" spans="1:10" ht="15" customHeight="1">
      <c r="A27" s="154"/>
      <c r="B27" s="154"/>
      <c r="C27" s="154"/>
      <c r="D27" s="10"/>
      <c r="E27" s="4"/>
      <c r="F27" s="4"/>
      <c r="G27" s="4"/>
      <c r="H27" s="4"/>
      <c r="I27" s="4"/>
      <c r="J27" s="4"/>
    </row>
    <row r="28" spans="1:10" ht="15" customHeight="1">
      <c r="A28" s="154"/>
      <c r="B28" s="154"/>
      <c r="C28" s="154"/>
      <c r="D28" s="10"/>
      <c r="E28" s="4"/>
      <c r="F28" s="4"/>
      <c r="G28" s="4"/>
      <c r="H28" s="4"/>
      <c r="I28" s="4"/>
      <c r="J28" s="4"/>
    </row>
    <row r="29" spans="1:10" ht="15" customHeight="1">
      <c r="A29" s="154"/>
      <c r="B29" s="154"/>
      <c r="C29" s="154"/>
      <c r="D29" s="10"/>
      <c r="E29" s="4"/>
      <c r="F29" s="4"/>
      <c r="G29" s="4"/>
      <c r="H29" s="4"/>
      <c r="I29" s="4"/>
      <c r="J29" s="4"/>
    </row>
    <row r="30" spans="1:10" ht="15" customHeight="1">
      <c r="A30" s="154"/>
      <c r="B30" s="154"/>
      <c r="C30" s="154"/>
      <c r="D30" s="10"/>
      <c r="E30" s="4"/>
      <c r="F30" s="4"/>
      <c r="G30" s="4"/>
      <c r="H30" s="4"/>
      <c r="I30" s="4"/>
      <c r="J30" s="4"/>
    </row>
    <row r="31" spans="1:10" ht="15" customHeight="1">
      <c r="A31" s="154"/>
      <c r="B31" s="154"/>
      <c r="C31" s="154"/>
      <c r="D31" s="10"/>
      <c r="E31" s="4"/>
      <c r="F31" s="4"/>
      <c r="G31" s="4"/>
      <c r="H31" s="4"/>
      <c r="I31" s="4"/>
      <c r="J31" s="4"/>
    </row>
    <row r="32" spans="1:10" ht="15" customHeight="1">
      <c r="A32" s="154"/>
      <c r="B32" s="154"/>
      <c r="C32" s="154"/>
      <c r="D32" s="10"/>
      <c r="E32" s="4"/>
      <c r="F32" s="4"/>
      <c r="G32" s="4"/>
      <c r="H32" s="4"/>
      <c r="I32" s="4"/>
      <c r="J32" s="4"/>
    </row>
    <row r="33" spans="1:10" ht="15" customHeight="1">
      <c r="A33" s="154"/>
      <c r="B33" s="154"/>
      <c r="C33" s="154"/>
      <c r="D33" s="10"/>
      <c r="E33" s="4"/>
      <c r="F33" s="4"/>
      <c r="G33" s="4"/>
      <c r="H33" s="4"/>
      <c r="I33" s="4"/>
      <c r="J33" s="4"/>
    </row>
    <row r="34" spans="1:10" ht="15" customHeight="1">
      <c r="A34" s="154"/>
      <c r="B34" s="154"/>
      <c r="C34" s="154"/>
      <c r="D34" s="10"/>
      <c r="E34" s="4"/>
      <c r="F34" s="4"/>
      <c r="G34" s="4"/>
      <c r="H34" s="4"/>
      <c r="I34" s="4"/>
      <c r="J34" s="4"/>
    </row>
    <row r="35" spans="1:10" ht="15" customHeight="1">
      <c r="A35" s="154"/>
      <c r="B35" s="154"/>
      <c r="C35" s="154"/>
      <c r="D35" s="10"/>
      <c r="E35" s="4"/>
      <c r="F35" s="4"/>
      <c r="G35" s="4"/>
      <c r="H35" s="4"/>
      <c r="I35" s="4"/>
      <c r="J35" s="4"/>
    </row>
    <row r="36" spans="1:10" ht="15" customHeight="1">
      <c r="A36" s="154"/>
      <c r="B36" s="154"/>
      <c r="C36" s="154"/>
      <c r="D36" s="10"/>
      <c r="E36" s="4"/>
      <c r="F36" s="4"/>
      <c r="G36" s="4"/>
      <c r="H36" s="4"/>
      <c r="I36" s="4"/>
      <c r="J36" s="4"/>
    </row>
  </sheetData>
  <sheetProtection/>
  <mergeCells count="40">
    <mergeCell ref="A15:C15"/>
    <mergeCell ref="I4:I7"/>
    <mergeCell ref="J4:J7"/>
    <mergeCell ref="A2:J2"/>
    <mergeCell ref="A4:D4"/>
    <mergeCell ref="E4:E7"/>
    <mergeCell ref="A5:C7"/>
    <mergeCell ref="D5:D7"/>
    <mergeCell ref="H4:H7"/>
    <mergeCell ref="A13:C13"/>
    <mergeCell ref="A14:C14"/>
    <mergeCell ref="A8:A9"/>
    <mergeCell ref="B8:B9"/>
    <mergeCell ref="A11:C11"/>
    <mergeCell ref="A12:C12"/>
    <mergeCell ref="C8:C9"/>
    <mergeCell ref="A10:C10"/>
    <mergeCell ref="A21:C21"/>
    <mergeCell ref="A22:C22"/>
    <mergeCell ref="A16:C16"/>
    <mergeCell ref="A30:C30"/>
    <mergeCell ref="A29:C29"/>
    <mergeCell ref="A20:C20"/>
    <mergeCell ref="A31:C31"/>
    <mergeCell ref="A23:C23"/>
    <mergeCell ref="A24:C24"/>
    <mergeCell ref="A25:C25"/>
    <mergeCell ref="A26:C26"/>
    <mergeCell ref="A27:C27"/>
    <mergeCell ref="A28:C28"/>
    <mergeCell ref="A35:C35"/>
    <mergeCell ref="A36:C36"/>
    <mergeCell ref="F4:F7"/>
    <mergeCell ref="G4:G7"/>
    <mergeCell ref="A32:C32"/>
    <mergeCell ref="A33:C33"/>
    <mergeCell ref="A34:C34"/>
    <mergeCell ref="A17:C17"/>
    <mergeCell ref="A18:C18"/>
    <mergeCell ref="A19:C19"/>
  </mergeCells>
  <printOptions/>
  <pageMargins left="0.75" right="0.75" top="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李树峰</dc:creator>
  <cp:keywords/>
  <dc:description/>
  <cp:lastModifiedBy>Administrator</cp:lastModifiedBy>
  <cp:lastPrinted>2016-03-24T03:52:50Z</cp:lastPrinted>
  <dcterms:created xsi:type="dcterms:W3CDTF">2015-10-30T14:30:50Z</dcterms:created>
  <dcterms:modified xsi:type="dcterms:W3CDTF">2016-03-25T05:40:19Z</dcterms:modified>
  <cp:category/>
  <cp:version/>
  <cp:contentType/>
  <cp:contentStatus/>
</cp:coreProperties>
</file>